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4 PARA SUBIR\"/>
    </mc:Choice>
  </mc:AlternateContent>
  <xr:revisionPtr revIDLastSave="0" documentId="13_ncr:1_{5A75924A-F9BB-4ECE-92B4-E46706B2B5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<sst xmlns="http://schemas.openxmlformats.org/spreadsheetml/2006/main" count="589" uniqueCount="151">
  <si>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</si>
  <si>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</si>
  <si>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</si>
  <si>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</si>
  <si>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</si>
  <si>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</si>
  <si>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</si>
  <si>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</si>
  <si>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</si>
  <si>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</si>
  <si>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</si>
  <si>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</si>
  <si>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</si>
  <si>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</si>
  <si>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</si>
  <si>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</si>
  <si>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</si>
  <si>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</si>
  <si>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</si>
  <si>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</si>
  <si>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</si>
  <si>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</si>
  <si>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</si>
  <si>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</si>
  <si>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</si>
  <si>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</si>
  <si>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</si>
  <si>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</si>
  <si>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</si>
  <si>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</si>
  <si>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</si>
  <si>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</si>
  <si>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</si>
  <si>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</si>
  <si>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</si>
  <si>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</si>
  <si>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</si>
  <si>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</si>
  <si>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</si>
  <si>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</si>
  <si>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</si>
  <si>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</si>
  <si>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</si>
  <si>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</si>
  <si>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</si>
  <si>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</si>
  <si>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</si>
  <si>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</si>
  <si>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</si>
  <si>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</si>
  <si>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</si>
  <si>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</si>
  <si>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</si>
  <si>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</si>
  <si>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</si>
  <si>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</si>
  <si>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</si>
  <si>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</si>
  <si>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</si>
  <si>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</si>
  <si>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</si>
  <si>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</si>
  <si>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</si>
  <si>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</si>
  <si>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</si>
  <si>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</si>
  <si>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</si>
  <si>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</si>
  <si>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</si>
  <si>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</si>
  <si>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</si>
  <si>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</si>
  <si>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</si>
  <si>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</si>
  <si>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</si>
  <si>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</si>
  <si>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</si>
  <si>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</si>
  <si>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</si>
  <si>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</si>
  <si>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</si>
  <si>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</si>
  <si>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</si>
  <si>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</si>
  <si>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</si>
  <si>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</si>
  <si>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</si>
  <si>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</si>
  <si>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</si>
  <si>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</si>
  <si>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</si>
  <si>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</si>
  <si>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</si>
  <si>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</si>
  <si>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</si>
  <si>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</si>
  <si>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</si>
  <si>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</si>
  <si>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</si>
  <si>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</si>
  <si>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</si>
  <si>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</si>
  <si>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</si>
  <si>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</si>
  <si>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</si>
  <si>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</si>
  <si>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</si>
  <si>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</si>
  <si>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</si>
  <si>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</si>
  <si>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</si>
  <si>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</si>
  <si>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</si>
  <si>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</si>
  <si>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</si>
  <si>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</si>
  <si>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</si>
  <si>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</si>
  <si>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</si>
  <si>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</si>
  <si>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</si>
  <si>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</si>
  <si>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</si>
  <si>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</si>
  <si>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</si>
  <si>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</si>
  <si>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</si>
  <si>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</si>
  <si>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</si>
  <si>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</si>
  <si>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</si>
  <si>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</si>
  <si>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</si>
  <si>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</si>
  <si>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</si>
  <si>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</si>
  <si>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</si>
  <si>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</si>
  <si>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</si>
  <si>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</si>
  <si>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</si>
  <si>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</si>
  <si>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</si>
  <si>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</si>
  <si>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</si>
  <si>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</si>
  <si>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</si>
  <si>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</si>
  <si>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 N E R O   2 0 0 8   a   J U N I O  2 0 2 4</t>
  </si>
  <si>
    <t>Enero 2008 _ Junio 2024</t>
  </si>
  <si>
    <t>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</si>
</sst>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4" fillId="0" borderId="53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7" fillId="0" borderId="17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B39" sqref="B39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30.2" customHeight="1" x14ac:dyDescent="0.25">
      <c r="A3" s="10"/>
      <c r="B3" s="163" t="s">
        <v>130</v>
      </c>
      <c r="C3" s="164"/>
      <c r="D3" s="172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7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71" t="s">
        <v>4</v>
      </c>
      <c r="B7" s="174">
        <f>157386+4976</f>
        <v>162362</v>
      </c>
      <c r="C7" s="161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4.95" customHeight="1" x14ac:dyDescent="0.2">
      <c r="A8" s="171"/>
      <c r="B8" s="174"/>
      <c r="C8" s="161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4.95" customHeight="1" x14ac:dyDescent="0.2">
      <c r="A9" s="171"/>
      <c r="B9" s="174"/>
      <c r="C9" s="161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71" t="s">
        <v>21</v>
      </c>
      <c r="B26" s="169">
        <f>44507+800+7399</f>
        <v>52706</v>
      </c>
      <c r="C26" s="170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8">
        <f>G28+G29+G26+I26+G27+I28+I29</f>
        <v>63905</v>
      </c>
      <c r="K26" s="5">
        <f t="shared" si="1"/>
        <v>0</v>
      </c>
    </row>
    <row r="27" spans="1:11" ht="24.95" customHeight="1" x14ac:dyDescent="0.2">
      <c r="A27" s="171"/>
      <c r="B27" s="169"/>
      <c r="C27" s="170"/>
      <c r="D27" s="162"/>
      <c r="E27" s="10"/>
      <c r="F27" s="17" t="s">
        <v>53</v>
      </c>
      <c r="G27" s="18">
        <v>800</v>
      </c>
      <c r="H27" s="19" t="s">
        <v>54</v>
      </c>
      <c r="I27" s="18"/>
      <c r="J27" s="168"/>
      <c r="K27" s="5"/>
    </row>
    <row r="28" spans="1:11" ht="24.95" customHeight="1" x14ac:dyDescent="0.2">
      <c r="A28" s="171"/>
      <c r="B28" s="169"/>
      <c r="C28" s="170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8"/>
      <c r="K28" s="5"/>
    </row>
    <row r="29" spans="1:11" ht="24.95" customHeight="1" x14ac:dyDescent="0.2">
      <c r="A29" s="171"/>
      <c r="B29" s="169"/>
      <c r="C29" s="170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8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71" t="s">
        <v>23</v>
      </c>
      <c r="B31" s="169">
        <v>6137</v>
      </c>
      <c r="C31" s="170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8">
        <f>+I31+I32+G31+G32</f>
        <v>8975</v>
      </c>
      <c r="K31" s="5">
        <f>+J31-D31</f>
        <v>0</v>
      </c>
    </row>
    <row r="32" spans="1:11" ht="24.95" customHeight="1" x14ac:dyDescent="0.2">
      <c r="A32" s="171"/>
      <c r="B32" s="169"/>
      <c r="C32" s="170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8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100000000000001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7" t="s">
        <v>41</v>
      </c>
      <c r="B50" s="167"/>
      <c r="C50" s="167"/>
      <c r="D50" s="31">
        <f>SUM(D47:D49)</f>
        <v>0</v>
      </c>
      <c r="E50" s="10"/>
      <c r="F50" s="165" t="s">
        <v>122</v>
      </c>
      <c r="G50" s="165"/>
      <c r="H50" s="165"/>
      <c r="I50" s="165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V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5" sqref="A5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65" width="11.42578125" style="1" hidden="1" customWidth="1"/>
    <col min="66" max="66" width="11.42578125" style="1" customWidth="1"/>
    <col min="67" max="67" width="12.85546875" style="1" customWidth="1"/>
    <col min="68" max="68" width="11.42578125" style="1" customWidth="1"/>
    <col min="69" max="69" width="11.42578125" style="1" hidden="1" customWidth="1"/>
    <col min="70" max="70" width="12.42578125" style="1" hidden="1" customWidth="1"/>
    <col min="71" max="71" width="11.42578125" style="1" hidden="1" customWidth="1"/>
    <col min="72" max="72" width="14.140625" style="10" customWidth="1"/>
    <col min="73" max="73" width="15.28515625" style="10" customWidth="1"/>
    <col min="74" max="74" width="14.28515625" style="10" customWidth="1"/>
    <col min="75" max="76" width="9" style="1" customWidth="1"/>
    <col min="77" max="16384" width="9" style="1"/>
  </cols>
  <sheetData>
    <row r="1" spans="1:74" ht="45" customHeight="1" x14ac:dyDescent="0.2">
      <c r="A1" s="179" t="s">
        <v>143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</row>
    <row r="2" spans="1:74" ht="45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</row>
    <row r="3" spans="1:74" ht="11.25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74" ht="45" customHeight="1" x14ac:dyDescent="0.2">
      <c r="A4" s="95"/>
      <c r="B4" s="95"/>
      <c r="C4" s="95"/>
      <c r="D4" s="95"/>
      <c r="E4" s="95"/>
      <c r="F4" s="95"/>
      <c r="G4" s="176" t="s">
        <v>149</v>
      </c>
      <c r="H4" s="176"/>
      <c r="I4" s="176"/>
      <c r="J4" s="176"/>
      <c r="K4" s="176"/>
      <c r="L4" s="176"/>
      <c r="M4" s="176"/>
      <c r="N4" s="1"/>
    </row>
    <row r="5" spans="1:74" ht="30.2" customHeight="1" x14ac:dyDescent="0.25">
      <c r="A5" s="106"/>
      <c r="B5" s="114" t="s">
        <v>34</v>
      </c>
      <c r="C5" s="114" t="s">
        <v>36</v>
      </c>
      <c r="D5" s="186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5">
        <v>44927</v>
      </c>
      <c r="P5" s="175"/>
      <c r="Q5" s="175"/>
      <c r="R5" s="175">
        <v>44958</v>
      </c>
      <c r="S5" s="175"/>
      <c r="T5" s="175"/>
      <c r="U5" s="175">
        <v>44986</v>
      </c>
      <c r="V5" s="175"/>
      <c r="W5" s="175"/>
      <c r="X5" s="175">
        <v>45017</v>
      </c>
      <c r="Y5" s="175"/>
      <c r="Z5" s="175"/>
      <c r="AA5" s="175">
        <v>45047</v>
      </c>
      <c r="AB5" s="175"/>
      <c r="AC5" s="175"/>
      <c r="AD5" s="175">
        <v>45078</v>
      </c>
      <c r="AE5" s="175"/>
      <c r="AF5" s="175"/>
      <c r="AG5" s="175">
        <v>45108</v>
      </c>
      <c r="AH5" s="175"/>
      <c r="AI5" s="175"/>
      <c r="AJ5" s="175">
        <v>45139</v>
      </c>
      <c r="AK5" s="175"/>
      <c r="AL5" s="175"/>
      <c r="AM5" s="175">
        <v>45170</v>
      </c>
      <c r="AN5" s="175"/>
      <c r="AO5" s="175"/>
      <c r="AP5" s="175">
        <v>45200</v>
      </c>
      <c r="AQ5" s="175"/>
      <c r="AR5" s="175"/>
      <c r="AS5" s="175">
        <v>45231</v>
      </c>
      <c r="AT5" s="175"/>
      <c r="AU5" s="175"/>
      <c r="AV5" s="175">
        <v>45261</v>
      </c>
      <c r="AW5" s="175"/>
      <c r="AX5" s="175"/>
      <c r="AY5" s="175">
        <v>45292</v>
      </c>
      <c r="AZ5" s="175"/>
      <c r="BA5" s="175"/>
      <c r="BB5" s="175">
        <v>45323</v>
      </c>
      <c r="BC5" s="175"/>
      <c r="BD5" s="175"/>
      <c r="BE5" s="175">
        <v>45352</v>
      </c>
      <c r="BF5" s="175"/>
      <c r="BG5" s="175"/>
      <c r="BH5" s="175">
        <v>45383</v>
      </c>
      <c r="BI5" s="175"/>
      <c r="BJ5" s="175"/>
      <c r="BK5" s="175">
        <v>45413</v>
      </c>
      <c r="BL5" s="175"/>
      <c r="BM5" s="175"/>
      <c r="BN5" s="175">
        <v>45444</v>
      </c>
      <c r="BO5" s="175"/>
      <c r="BP5" s="175"/>
      <c r="BQ5" s="175">
        <v>45474</v>
      </c>
      <c r="BR5" s="175"/>
      <c r="BS5" s="175"/>
      <c r="BT5" s="188" t="s">
        <v>150</v>
      </c>
      <c r="BU5" s="188"/>
      <c r="BV5" s="188"/>
    </row>
    <row r="6" spans="1:74" ht="10.5" customHeight="1" thickBot="1" x14ac:dyDescent="0.3">
      <c r="A6" s="106"/>
      <c r="B6" s="114"/>
      <c r="C6" s="114"/>
      <c r="D6" s="187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</row>
    <row r="7" spans="1:74" ht="42.75" customHeight="1" x14ac:dyDescent="0.25">
      <c r="A7" s="118" t="s">
        <v>0</v>
      </c>
      <c r="B7" s="119" t="s">
        <v>1</v>
      </c>
      <c r="C7" s="120" t="s">
        <v>1</v>
      </c>
      <c r="D7" s="187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37</v>
      </c>
    </row>
    <row r="8" spans="1:74" s="106" customFormat="1" ht="30.2" customHeight="1" x14ac:dyDescent="0.25">
      <c r="A8" s="123" t="s">
        <v>2</v>
      </c>
      <c r="B8" s="124">
        <v>98128</v>
      </c>
      <c r="C8" s="124">
        <v>28551</v>
      </c>
      <c r="D8" s="125">
        <v>126679</v>
      </c>
      <c r="E8" s="126"/>
      <c r="F8" s="124" t="s">
        <v>43</v>
      </c>
      <c r="G8" s="124">
        <v>99664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141805</v>
      </c>
      <c r="N8" s="103">
        <v>15596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50">
        <v>1330</v>
      </c>
      <c r="AD8" s="104">
        <v>760</v>
      </c>
      <c r="AE8" s="105"/>
      <c r="AF8" s="150">
        <v>760</v>
      </c>
      <c r="AG8" s="104">
        <v>1000</v>
      </c>
      <c r="AH8" s="105"/>
      <c r="AI8" s="150">
        <v>1000</v>
      </c>
      <c r="AJ8" s="104">
        <v>967</v>
      </c>
      <c r="AK8" s="105"/>
      <c r="AL8" s="150">
        <v>967</v>
      </c>
      <c r="AM8" s="104">
        <v>600</v>
      </c>
      <c r="AN8" s="105">
        <v>0</v>
      </c>
      <c r="AO8" s="150">
        <v>600</v>
      </c>
      <c r="AP8" s="104">
        <v>719</v>
      </c>
      <c r="AQ8" s="105">
        <v>101</v>
      </c>
      <c r="AR8" s="150">
        <v>820</v>
      </c>
      <c r="AS8" s="104">
        <v>417</v>
      </c>
      <c r="AT8" s="105">
        <v>0</v>
      </c>
      <c r="AU8" s="150">
        <v>417</v>
      </c>
      <c r="AV8" s="104">
        <v>460</v>
      </c>
      <c r="AW8" s="105">
        <v>0</v>
      </c>
      <c r="AX8" s="150">
        <v>460</v>
      </c>
      <c r="AY8" s="104">
        <v>560</v>
      </c>
      <c r="AZ8" s="105"/>
      <c r="BA8" s="150">
        <v>560</v>
      </c>
      <c r="BB8" s="104">
        <v>785</v>
      </c>
      <c r="BC8" s="105"/>
      <c r="BD8" s="150">
        <v>785</v>
      </c>
      <c r="BE8" s="142">
        <v>1432</v>
      </c>
      <c r="BF8" s="143"/>
      <c r="BG8" s="149">
        <v>1432</v>
      </c>
      <c r="BH8" s="142">
        <v>942</v>
      </c>
      <c r="BI8" s="143"/>
      <c r="BJ8" s="149">
        <v>942</v>
      </c>
      <c r="BK8" s="104">
        <v>600</v>
      </c>
      <c r="BL8" s="105">
        <v>0</v>
      </c>
      <c r="BM8" s="150">
        <v>600</v>
      </c>
      <c r="BN8" s="104">
        <v>600</v>
      </c>
      <c r="BO8" s="105"/>
      <c r="BP8" s="150">
        <v>600</v>
      </c>
      <c r="BQ8" s="104"/>
      <c r="BR8" s="105">
        <v>0</v>
      </c>
      <c r="BS8" s="150">
        <v>0</v>
      </c>
      <c r="BT8" s="104">
        <v>15295</v>
      </c>
      <c r="BU8" s="105">
        <v>301</v>
      </c>
      <c r="BV8" s="150">
        <v>15596</v>
      </c>
    </row>
    <row r="9" spans="1:74" s="106" customFormat="1" ht="30.2" customHeight="1" x14ac:dyDescent="0.25">
      <c r="A9" s="193" t="s">
        <v>4</v>
      </c>
      <c r="B9" s="182">
        <v>162362</v>
      </c>
      <c r="C9" s="182">
        <v>50535</v>
      </c>
      <c r="D9" s="183">
        <v>212897</v>
      </c>
      <c r="E9" s="131"/>
      <c r="F9" s="129" t="s">
        <v>47</v>
      </c>
      <c r="G9" s="129">
        <v>153163</v>
      </c>
      <c r="H9" s="129">
        <v>128893</v>
      </c>
      <c r="I9" s="129" t="s">
        <v>48</v>
      </c>
      <c r="J9" s="132">
        <v>70400</v>
      </c>
      <c r="K9" s="100">
        <v>70335</v>
      </c>
      <c r="L9" s="189">
        <v>216427</v>
      </c>
      <c r="M9" s="184">
        <v>259407</v>
      </c>
      <c r="N9" s="190">
        <v>42980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50">
        <v>2245</v>
      </c>
      <c r="AD9" s="104">
        <v>1600</v>
      </c>
      <c r="AE9" s="105"/>
      <c r="AF9" s="150">
        <v>1600</v>
      </c>
      <c r="AG9" s="104">
        <v>320</v>
      </c>
      <c r="AH9" s="105"/>
      <c r="AI9" s="150">
        <v>320</v>
      </c>
      <c r="AJ9" s="104">
        <v>800</v>
      </c>
      <c r="AK9" s="105"/>
      <c r="AL9" s="150">
        <v>800</v>
      </c>
      <c r="AM9" s="104">
        <v>1400</v>
      </c>
      <c r="AN9" s="105">
        <v>0</v>
      </c>
      <c r="AO9" s="150">
        <v>1400</v>
      </c>
      <c r="AP9" s="104">
        <v>1000</v>
      </c>
      <c r="AQ9" s="105">
        <v>0</v>
      </c>
      <c r="AR9" s="150">
        <v>1000</v>
      </c>
      <c r="AS9" s="104">
        <v>1100</v>
      </c>
      <c r="AT9" s="105">
        <v>0</v>
      </c>
      <c r="AU9" s="150">
        <v>1100</v>
      </c>
      <c r="AV9" s="104">
        <v>1700</v>
      </c>
      <c r="AW9" s="105">
        <v>0</v>
      </c>
      <c r="AX9" s="150">
        <v>1700</v>
      </c>
      <c r="AY9" s="104">
        <v>800</v>
      </c>
      <c r="AZ9" s="105"/>
      <c r="BA9" s="150">
        <v>800</v>
      </c>
      <c r="BB9" s="104">
        <v>1400</v>
      </c>
      <c r="BC9" s="105"/>
      <c r="BD9" s="150">
        <v>1400</v>
      </c>
      <c r="BE9" s="104">
        <v>1600</v>
      </c>
      <c r="BF9" s="105"/>
      <c r="BG9" s="150">
        <v>1600</v>
      </c>
      <c r="BH9" s="104">
        <v>1600</v>
      </c>
      <c r="BI9" s="105"/>
      <c r="BJ9" s="150">
        <v>1600</v>
      </c>
      <c r="BK9" s="104">
        <v>1200</v>
      </c>
      <c r="BL9" s="105">
        <v>0</v>
      </c>
      <c r="BM9" s="150">
        <v>1200</v>
      </c>
      <c r="BN9" s="104">
        <v>1770</v>
      </c>
      <c r="BO9" s="105"/>
      <c r="BP9" s="150">
        <v>1770</v>
      </c>
      <c r="BQ9" s="104"/>
      <c r="BR9" s="105">
        <v>0</v>
      </c>
      <c r="BS9" s="150">
        <v>0</v>
      </c>
      <c r="BT9" s="104">
        <v>24270</v>
      </c>
      <c r="BU9" s="105">
        <v>65</v>
      </c>
      <c r="BV9" s="150">
        <v>24335</v>
      </c>
    </row>
    <row r="10" spans="1:74" s="106" customFormat="1" ht="30.2" customHeight="1" x14ac:dyDescent="0.25">
      <c r="A10" s="194"/>
      <c r="B10" s="182"/>
      <c r="C10" s="182"/>
      <c r="D10" s="183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9"/>
      <c r="M10" s="184"/>
      <c r="N10" s="190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>
        <v>0</v>
      </c>
      <c r="AN10" s="105">
        <v>0</v>
      </c>
      <c r="AO10" s="150">
        <v>0</v>
      </c>
      <c r="AP10" s="104">
        <v>0</v>
      </c>
      <c r="AQ10" s="105">
        <v>0</v>
      </c>
      <c r="AR10" s="150">
        <v>0</v>
      </c>
      <c r="AS10" s="104">
        <v>0</v>
      </c>
      <c r="AT10" s="105">
        <v>0</v>
      </c>
      <c r="AU10" s="150">
        <v>0</v>
      </c>
      <c r="AV10" s="104">
        <v>0</v>
      </c>
      <c r="AW10" s="105">
        <v>0</v>
      </c>
      <c r="AX10" s="150">
        <v>0</v>
      </c>
      <c r="AY10" s="104"/>
      <c r="AZ10" s="105"/>
      <c r="BA10" s="150">
        <v>0</v>
      </c>
      <c r="BB10" s="104"/>
      <c r="BC10" s="105"/>
      <c r="BD10" s="150">
        <v>0</v>
      </c>
      <c r="BE10" s="104"/>
      <c r="BF10" s="105"/>
      <c r="BG10" s="150">
        <v>0</v>
      </c>
      <c r="BH10" s="104"/>
      <c r="BI10" s="105"/>
      <c r="BJ10" s="150">
        <v>0</v>
      </c>
      <c r="BK10" s="104">
        <v>0</v>
      </c>
      <c r="BL10" s="105">
        <v>0</v>
      </c>
      <c r="BM10" s="150">
        <v>0</v>
      </c>
      <c r="BN10" s="104">
        <v>0</v>
      </c>
      <c r="BO10" s="105">
        <v>0</v>
      </c>
      <c r="BP10" s="150">
        <v>0</v>
      </c>
      <c r="BQ10" s="104">
        <v>0</v>
      </c>
      <c r="BR10" s="105">
        <v>0</v>
      </c>
      <c r="BS10" s="150">
        <v>0</v>
      </c>
      <c r="BT10" s="104">
        <v>0</v>
      </c>
      <c r="BU10" s="105">
        <v>0</v>
      </c>
      <c r="BV10" s="150">
        <v>0</v>
      </c>
    </row>
    <row r="11" spans="1:74" s="106" customFormat="1" ht="30.2" customHeight="1" x14ac:dyDescent="0.25">
      <c r="A11" s="194"/>
      <c r="B11" s="182"/>
      <c r="C11" s="182"/>
      <c r="D11" s="183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9"/>
      <c r="M11" s="184"/>
      <c r="N11" s="190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>
        <v>0</v>
      </c>
      <c r="AN11" s="105">
        <v>0</v>
      </c>
      <c r="AO11" s="150">
        <v>0</v>
      </c>
      <c r="AP11" s="104">
        <v>0</v>
      </c>
      <c r="AQ11" s="105">
        <v>0</v>
      </c>
      <c r="AR11" s="150">
        <v>0</v>
      </c>
      <c r="AS11" s="104">
        <v>0</v>
      </c>
      <c r="AT11" s="105">
        <v>0</v>
      </c>
      <c r="AU11" s="150">
        <v>0</v>
      </c>
      <c r="AV11" s="104">
        <v>0</v>
      </c>
      <c r="AW11" s="105">
        <v>0</v>
      </c>
      <c r="AX11" s="150">
        <v>0</v>
      </c>
      <c r="AY11" s="104"/>
      <c r="AZ11" s="105"/>
      <c r="BA11" s="150">
        <v>0</v>
      </c>
      <c r="BB11" s="104"/>
      <c r="BC11" s="105"/>
      <c r="BD11" s="150">
        <v>0</v>
      </c>
      <c r="BE11" s="104"/>
      <c r="BF11" s="105"/>
      <c r="BG11" s="150">
        <v>0</v>
      </c>
      <c r="BH11" s="104"/>
      <c r="BI11" s="105"/>
      <c r="BJ11" s="150">
        <v>0</v>
      </c>
      <c r="BK11" s="104">
        <v>0</v>
      </c>
      <c r="BL11" s="105">
        <v>0</v>
      </c>
      <c r="BM11" s="150">
        <v>0</v>
      </c>
      <c r="BN11" s="104">
        <v>0</v>
      </c>
      <c r="BO11" s="105">
        <v>0</v>
      </c>
      <c r="BP11" s="150">
        <v>0</v>
      </c>
      <c r="BQ11" s="104">
        <v>0</v>
      </c>
      <c r="BR11" s="105">
        <v>0</v>
      </c>
      <c r="BS11" s="150">
        <v>0</v>
      </c>
      <c r="BT11" s="104">
        <v>0</v>
      </c>
      <c r="BU11" s="105">
        <v>0</v>
      </c>
      <c r="BV11" s="150">
        <v>0</v>
      </c>
    </row>
    <row r="12" spans="1:74" s="106" customFormat="1" ht="30.2" customHeight="1" x14ac:dyDescent="0.25">
      <c r="A12" s="194"/>
      <c r="B12" s="182"/>
      <c r="C12" s="182"/>
      <c r="D12" s="183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9"/>
      <c r="M12" s="184"/>
      <c r="N12" s="190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>
        <v>0</v>
      </c>
      <c r="AN12" s="105">
        <v>0</v>
      </c>
      <c r="AO12" s="150">
        <v>0</v>
      </c>
      <c r="AP12" s="104">
        <v>0</v>
      </c>
      <c r="AQ12" s="105">
        <v>0</v>
      </c>
      <c r="AR12" s="150">
        <v>0</v>
      </c>
      <c r="AS12" s="104">
        <v>0</v>
      </c>
      <c r="AT12" s="105">
        <v>0</v>
      </c>
      <c r="AU12" s="150">
        <v>0</v>
      </c>
      <c r="AV12" s="104">
        <v>0</v>
      </c>
      <c r="AW12" s="105">
        <v>0</v>
      </c>
      <c r="AX12" s="150">
        <v>0</v>
      </c>
      <c r="AY12" s="104"/>
      <c r="AZ12" s="105"/>
      <c r="BA12" s="150">
        <v>0</v>
      </c>
      <c r="BB12" s="104"/>
      <c r="BC12" s="105"/>
      <c r="BD12" s="150">
        <v>0</v>
      </c>
      <c r="BE12" s="104"/>
      <c r="BF12" s="105"/>
      <c r="BG12" s="150">
        <v>0</v>
      </c>
      <c r="BH12" s="104"/>
      <c r="BI12" s="105"/>
      <c r="BJ12" s="150">
        <v>0</v>
      </c>
      <c r="BK12" s="104">
        <v>0</v>
      </c>
      <c r="BL12" s="105">
        <v>0</v>
      </c>
      <c r="BM12" s="150">
        <v>0</v>
      </c>
      <c r="BN12" s="104">
        <v>0</v>
      </c>
      <c r="BO12" s="105">
        <v>0</v>
      </c>
      <c r="BP12" s="150">
        <v>0</v>
      </c>
      <c r="BQ12" s="104">
        <v>0</v>
      </c>
      <c r="BR12" s="105">
        <v>0</v>
      </c>
      <c r="BS12" s="150">
        <v>0</v>
      </c>
      <c r="BT12" s="104">
        <v>0</v>
      </c>
      <c r="BU12" s="105">
        <v>0</v>
      </c>
      <c r="BV12" s="150">
        <v>0</v>
      </c>
    </row>
    <row r="13" spans="1:74" s="106" customFormat="1" ht="30.2" customHeight="1" x14ac:dyDescent="0.25">
      <c r="A13" s="195"/>
      <c r="B13" s="154"/>
      <c r="C13" s="154"/>
      <c r="D13" s="130"/>
      <c r="E13" s="131"/>
      <c r="F13" s="129" t="s">
        <v>109</v>
      </c>
      <c r="G13" s="129">
        <v>15848</v>
      </c>
      <c r="H13" s="129"/>
      <c r="I13" s="129" t="s">
        <v>110</v>
      </c>
      <c r="J13" s="132">
        <v>2797</v>
      </c>
      <c r="K13" s="100"/>
      <c r="L13" s="155"/>
      <c r="M13" s="184"/>
      <c r="N13" s="103"/>
      <c r="O13" s="104"/>
      <c r="P13" s="105"/>
      <c r="Q13" s="145"/>
      <c r="R13" s="104"/>
      <c r="S13" s="105"/>
      <c r="T13" s="145"/>
      <c r="U13" s="104"/>
      <c r="V13" s="105"/>
      <c r="W13" s="145"/>
      <c r="X13" s="104"/>
      <c r="Y13" s="105"/>
      <c r="Z13" s="145"/>
      <c r="AA13" s="104"/>
      <c r="AB13" s="105"/>
      <c r="AC13" s="150"/>
      <c r="AD13" s="104"/>
      <c r="AE13" s="105"/>
      <c r="AF13" s="150"/>
      <c r="AG13" s="104"/>
      <c r="AH13" s="105"/>
      <c r="AI13" s="150"/>
      <c r="AJ13" s="104"/>
      <c r="AK13" s="105"/>
      <c r="AL13" s="150"/>
      <c r="AM13" s="104"/>
      <c r="AN13" s="105"/>
      <c r="AO13" s="150"/>
      <c r="AP13" s="104"/>
      <c r="AQ13" s="105"/>
      <c r="AR13" s="150"/>
      <c r="AS13" s="104"/>
      <c r="AT13" s="105"/>
      <c r="AU13" s="150"/>
      <c r="AV13" s="104"/>
      <c r="AW13" s="105"/>
      <c r="AX13" s="150"/>
      <c r="AY13" s="104"/>
      <c r="AZ13" s="105"/>
      <c r="BA13" s="150"/>
      <c r="BB13" s="104"/>
      <c r="BC13" s="105"/>
      <c r="BD13" s="150"/>
      <c r="BE13" s="104"/>
      <c r="BF13" s="105"/>
      <c r="BG13" s="150"/>
      <c r="BH13" s="104"/>
      <c r="BI13" s="105"/>
      <c r="BJ13" s="150">
        <v>0</v>
      </c>
      <c r="BK13" s="104">
        <v>0</v>
      </c>
      <c r="BL13" s="105">
        <v>0</v>
      </c>
      <c r="BM13" s="150">
        <v>0</v>
      </c>
      <c r="BN13" s="104">
        <v>0</v>
      </c>
      <c r="BO13" s="105">
        <v>0</v>
      </c>
      <c r="BP13" s="150">
        <v>0</v>
      </c>
      <c r="BQ13" s="104">
        <v>0</v>
      </c>
      <c r="BR13" s="105">
        <v>0</v>
      </c>
      <c r="BS13" s="150">
        <v>0</v>
      </c>
      <c r="BT13" s="104">
        <v>0</v>
      </c>
      <c r="BU13" s="105">
        <v>0</v>
      </c>
      <c r="BV13" s="150">
        <v>0</v>
      </c>
    </row>
    <row r="14" spans="1:74" s="106" customFormat="1" ht="30.2" customHeight="1" x14ac:dyDescent="0.25">
      <c r="A14" s="128" t="s">
        <v>5</v>
      </c>
      <c r="B14" s="129">
        <v>4995</v>
      </c>
      <c r="C14" s="129">
        <v>727</v>
      </c>
      <c r="D14" s="130">
        <v>5722</v>
      </c>
      <c r="E14" s="131"/>
      <c r="F14" s="129" t="s">
        <v>51</v>
      </c>
      <c r="G14" s="129">
        <v>4395</v>
      </c>
      <c r="H14" s="129">
        <v>4395</v>
      </c>
      <c r="I14" s="129" t="s">
        <v>52</v>
      </c>
      <c r="J14" s="132">
        <v>2038</v>
      </c>
      <c r="K14" s="100">
        <v>1327</v>
      </c>
      <c r="L14" s="101">
        <v>5722</v>
      </c>
      <c r="M14" s="102">
        <v>6433</v>
      </c>
      <c r="N14" s="103">
        <v>711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>
        <v>146</v>
      </c>
      <c r="Z14" s="145">
        <v>146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>
        <v>0</v>
      </c>
      <c r="AN14" s="105">
        <v>130</v>
      </c>
      <c r="AO14" s="150">
        <v>130</v>
      </c>
      <c r="AP14" s="104">
        <v>0</v>
      </c>
      <c r="AQ14" s="105">
        <v>0</v>
      </c>
      <c r="AR14" s="150">
        <v>0</v>
      </c>
      <c r="AS14" s="104">
        <v>0</v>
      </c>
      <c r="AT14" s="105">
        <v>0</v>
      </c>
      <c r="AU14" s="150">
        <v>0</v>
      </c>
      <c r="AV14" s="104">
        <v>0</v>
      </c>
      <c r="AW14" s="105">
        <v>0</v>
      </c>
      <c r="AX14" s="150">
        <v>0</v>
      </c>
      <c r="AY14" s="104"/>
      <c r="AZ14" s="105">
        <v>226</v>
      </c>
      <c r="BA14" s="150">
        <v>226</v>
      </c>
      <c r="BB14" s="104"/>
      <c r="BC14" s="105"/>
      <c r="BD14" s="150">
        <v>0</v>
      </c>
      <c r="BE14" s="104"/>
      <c r="BF14" s="105"/>
      <c r="BG14" s="150">
        <v>0</v>
      </c>
      <c r="BH14" s="104"/>
      <c r="BI14" s="105"/>
      <c r="BJ14" s="150">
        <v>0</v>
      </c>
      <c r="BK14" s="104">
        <v>0</v>
      </c>
      <c r="BL14" s="105">
        <v>0</v>
      </c>
      <c r="BM14" s="150">
        <v>0</v>
      </c>
      <c r="BN14" s="104">
        <v>0</v>
      </c>
      <c r="BO14" s="105">
        <v>209</v>
      </c>
      <c r="BP14" s="150">
        <v>209</v>
      </c>
      <c r="BQ14" s="104">
        <v>0</v>
      </c>
      <c r="BR14" s="105">
        <v>0</v>
      </c>
      <c r="BS14" s="150">
        <v>0</v>
      </c>
      <c r="BT14" s="104">
        <v>0</v>
      </c>
      <c r="BU14" s="105">
        <v>711</v>
      </c>
      <c r="BV14" s="150">
        <v>711</v>
      </c>
    </row>
    <row r="15" spans="1:74" s="106" customFormat="1" ht="30.2" customHeight="1" x14ac:dyDescent="0.25">
      <c r="A15" s="128" t="s">
        <v>6</v>
      </c>
      <c r="B15" s="129">
        <v>3393</v>
      </c>
      <c r="C15" s="129">
        <v>1310</v>
      </c>
      <c r="D15" s="130">
        <v>4703</v>
      </c>
      <c r="E15" s="131"/>
      <c r="F15" s="129" t="s">
        <v>55</v>
      </c>
      <c r="G15" s="129">
        <v>2930</v>
      </c>
      <c r="H15" s="129">
        <v>2930</v>
      </c>
      <c r="I15" s="129" t="s">
        <v>56</v>
      </c>
      <c r="J15" s="132">
        <v>1773</v>
      </c>
      <c r="K15" s="100">
        <v>1773</v>
      </c>
      <c r="L15" s="101">
        <v>4703</v>
      </c>
      <c r="M15" s="102">
        <v>4703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>
        <v>0</v>
      </c>
      <c r="AN15" s="105">
        <v>0</v>
      </c>
      <c r="AO15" s="150">
        <v>0</v>
      </c>
      <c r="AP15" s="104">
        <v>0</v>
      </c>
      <c r="AQ15" s="105">
        <v>0</v>
      </c>
      <c r="AR15" s="150">
        <v>0</v>
      </c>
      <c r="AS15" s="104">
        <v>0</v>
      </c>
      <c r="AT15" s="105">
        <v>0</v>
      </c>
      <c r="AU15" s="150">
        <v>0</v>
      </c>
      <c r="AV15" s="104">
        <v>0</v>
      </c>
      <c r="AW15" s="105">
        <v>0</v>
      </c>
      <c r="AX15" s="150">
        <v>0</v>
      </c>
      <c r="AY15" s="104"/>
      <c r="AZ15" s="105"/>
      <c r="BA15" s="150">
        <v>0</v>
      </c>
      <c r="BB15" s="104"/>
      <c r="BC15" s="105"/>
      <c r="BD15" s="150">
        <v>0</v>
      </c>
      <c r="BE15" s="104"/>
      <c r="BF15" s="105"/>
      <c r="BG15" s="150">
        <v>0</v>
      </c>
      <c r="BH15" s="104"/>
      <c r="BI15" s="105"/>
      <c r="BJ15" s="150">
        <v>0</v>
      </c>
      <c r="BK15" s="104">
        <v>0</v>
      </c>
      <c r="BL15" s="105">
        <v>0</v>
      </c>
      <c r="BM15" s="150">
        <v>0</v>
      </c>
      <c r="BN15" s="104">
        <v>0</v>
      </c>
      <c r="BO15" s="105">
        <v>0</v>
      </c>
      <c r="BP15" s="150">
        <v>0</v>
      </c>
      <c r="BQ15" s="104">
        <v>0</v>
      </c>
      <c r="BR15" s="105">
        <v>0</v>
      </c>
      <c r="BS15" s="150">
        <v>0</v>
      </c>
      <c r="BT15" s="104">
        <v>0</v>
      </c>
      <c r="BU15" s="105">
        <v>0</v>
      </c>
      <c r="BV15" s="150">
        <v>0</v>
      </c>
    </row>
    <row r="16" spans="1:74" s="106" customFormat="1" ht="30.2" customHeight="1" x14ac:dyDescent="0.25">
      <c r="A16" s="128" t="s">
        <v>7</v>
      </c>
      <c r="B16" s="129">
        <v>4195</v>
      </c>
      <c r="C16" s="129">
        <v>201</v>
      </c>
      <c r="D16" s="130">
        <v>4396</v>
      </c>
      <c r="E16" s="131"/>
      <c r="F16" s="129" t="s">
        <v>57</v>
      </c>
      <c r="G16" s="129">
        <v>3395</v>
      </c>
      <c r="H16" s="129">
        <v>3395</v>
      </c>
      <c r="I16" s="129" t="s">
        <v>58</v>
      </c>
      <c r="J16" s="132">
        <v>1001</v>
      </c>
      <c r="K16" s="100">
        <v>1001</v>
      </c>
      <c r="L16" s="101">
        <v>4396</v>
      </c>
      <c r="M16" s="102">
        <v>4396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>
        <v>0</v>
      </c>
      <c r="AN16" s="105">
        <v>0</v>
      </c>
      <c r="AO16" s="150">
        <v>0</v>
      </c>
      <c r="AP16" s="104">
        <v>0</v>
      </c>
      <c r="AQ16" s="105">
        <v>0</v>
      </c>
      <c r="AR16" s="150">
        <v>0</v>
      </c>
      <c r="AS16" s="104">
        <v>0</v>
      </c>
      <c r="AT16" s="105">
        <v>0</v>
      </c>
      <c r="AU16" s="150">
        <v>0</v>
      </c>
      <c r="AV16" s="104">
        <v>0</v>
      </c>
      <c r="AW16" s="105">
        <v>0</v>
      </c>
      <c r="AX16" s="150">
        <v>0</v>
      </c>
      <c r="AY16" s="104"/>
      <c r="AZ16" s="105"/>
      <c r="BA16" s="150">
        <v>0</v>
      </c>
      <c r="BB16" s="104"/>
      <c r="BC16" s="105"/>
      <c r="BD16" s="150">
        <v>0</v>
      </c>
      <c r="BE16" s="104"/>
      <c r="BF16" s="105"/>
      <c r="BG16" s="150">
        <v>0</v>
      </c>
      <c r="BH16" s="104"/>
      <c r="BI16" s="105"/>
      <c r="BJ16" s="150">
        <v>0</v>
      </c>
      <c r="BK16" s="104">
        <v>0</v>
      </c>
      <c r="BL16" s="105">
        <v>0</v>
      </c>
      <c r="BM16" s="150">
        <v>0</v>
      </c>
      <c r="BN16" s="104">
        <v>0</v>
      </c>
      <c r="BO16" s="105">
        <v>0</v>
      </c>
      <c r="BP16" s="150">
        <v>0</v>
      </c>
      <c r="BQ16" s="104">
        <v>0</v>
      </c>
      <c r="BR16" s="105">
        <v>0</v>
      </c>
      <c r="BS16" s="150">
        <v>0</v>
      </c>
      <c r="BT16" s="104">
        <v>0</v>
      </c>
      <c r="BU16" s="105">
        <v>0</v>
      </c>
      <c r="BV16" s="150">
        <v>0</v>
      </c>
    </row>
    <row r="17" spans="1:74" s="106" customFormat="1" ht="30.2" customHeight="1" x14ac:dyDescent="0.25">
      <c r="A17" s="128" t="s">
        <v>8</v>
      </c>
      <c r="B17" s="129">
        <v>2572</v>
      </c>
      <c r="C17" s="129">
        <v>439</v>
      </c>
      <c r="D17" s="130">
        <v>3011</v>
      </c>
      <c r="E17" s="131"/>
      <c r="F17" s="129" t="s">
        <v>59</v>
      </c>
      <c r="G17" s="129">
        <v>2200</v>
      </c>
      <c r="H17" s="129">
        <v>2200</v>
      </c>
      <c r="I17" s="129" t="s">
        <v>60</v>
      </c>
      <c r="J17" s="132">
        <v>886</v>
      </c>
      <c r="K17" s="100">
        <v>811</v>
      </c>
      <c r="L17" s="101">
        <v>3011</v>
      </c>
      <c r="M17" s="102">
        <v>3086</v>
      </c>
      <c r="N17" s="103">
        <v>75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>
        <v>0</v>
      </c>
      <c r="AN17" s="105">
        <v>0</v>
      </c>
      <c r="AO17" s="150">
        <v>0</v>
      </c>
      <c r="AP17" s="104">
        <v>0</v>
      </c>
      <c r="AQ17" s="105">
        <v>0</v>
      </c>
      <c r="AR17" s="150">
        <v>0</v>
      </c>
      <c r="AS17" s="104">
        <v>0</v>
      </c>
      <c r="AT17" s="105">
        <v>0</v>
      </c>
      <c r="AU17" s="150">
        <v>0</v>
      </c>
      <c r="AV17" s="104">
        <v>0</v>
      </c>
      <c r="AW17" s="105">
        <v>0</v>
      </c>
      <c r="AX17" s="150">
        <v>0</v>
      </c>
      <c r="AY17" s="104"/>
      <c r="AZ17" s="105">
        <v>75</v>
      </c>
      <c r="BA17" s="150">
        <v>75</v>
      </c>
      <c r="BB17" s="104"/>
      <c r="BC17" s="105"/>
      <c r="BD17" s="150">
        <v>0</v>
      </c>
      <c r="BE17" s="104"/>
      <c r="BF17" s="105"/>
      <c r="BG17" s="150">
        <v>0</v>
      </c>
      <c r="BH17" s="104"/>
      <c r="BI17" s="105"/>
      <c r="BJ17" s="150">
        <v>0</v>
      </c>
      <c r="BK17" s="104">
        <v>0</v>
      </c>
      <c r="BL17" s="105">
        <v>0</v>
      </c>
      <c r="BM17" s="150">
        <v>0</v>
      </c>
      <c r="BN17" s="104">
        <v>0</v>
      </c>
      <c r="BO17" s="105">
        <v>0</v>
      </c>
      <c r="BP17" s="150">
        <v>0</v>
      </c>
      <c r="BQ17" s="104">
        <v>0</v>
      </c>
      <c r="BR17" s="105">
        <v>0</v>
      </c>
      <c r="BS17" s="150">
        <v>0</v>
      </c>
      <c r="BT17" s="104">
        <v>0</v>
      </c>
      <c r="BU17" s="105">
        <v>75</v>
      </c>
      <c r="BV17" s="150">
        <v>75</v>
      </c>
    </row>
    <row r="18" spans="1:74" s="106" customFormat="1" ht="30.2" customHeight="1" x14ac:dyDescent="0.25">
      <c r="A18" s="128" t="s">
        <v>9</v>
      </c>
      <c r="B18" s="129">
        <v>2998</v>
      </c>
      <c r="C18" s="129">
        <v>200</v>
      </c>
      <c r="D18" s="130">
        <v>3198</v>
      </c>
      <c r="E18" s="131"/>
      <c r="F18" s="129" t="s">
        <v>61</v>
      </c>
      <c r="G18" s="129">
        <v>2398</v>
      </c>
      <c r="H18" s="129">
        <v>2398</v>
      </c>
      <c r="I18" s="129" t="s">
        <v>62</v>
      </c>
      <c r="J18" s="132">
        <v>800</v>
      </c>
      <c r="K18" s="100">
        <v>800</v>
      </c>
      <c r="L18" s="101">
        <v>3198</v>
      </c>
      <c r="M18" s="102">
        <v>3198</v>
      </c>
      <c r="N18" s="103">
        <v>0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>
        <v>0</v>
      </c>
      <c r="AN18" s="105">
        <v>0</v>
      </c>
      <c r="AO18" s="150">
        <v>0</v>
      </c>
      <c r="AP18" s="104">
        <v>0</v>
      </c>
      <c r="AQ18" s="105">
        <v>0</v>
      </c>
      <c r="AR18" s="150">
        <v>0</v>
      </c>
      <c r="AS18" s="104">
        <v>0</v>
      </c>
      <c r="AT18" s="105">
        <v>0</v>
      </c>
      <c r="AU18" s="150">
        <v>0</v>
      </c>
      <c r="AV18" s="104">
        <v>0</v>
      </c>
      <c r="AW18" s="105">
        <v>0</v>
      </c>
      <c r="AX18" s="150">
        <v>0</v>
      </c>
      <c r="AY18" s="104"/>
      <c r="AZ18" s="105"/>
      <c r="BA18" s="150">
        <v>0</v>
      </c>
      <c r="BB18" s="104"/>
      <c r="BC18" s="105"/>
      <c r="BD18" s="150">
        <v>0</v>
      </c>
      <c r="BE18" s="104"/>
      <c r="BF18" s="105"/>
      <c r="BG18" s="150">
        <v>0</v>
      </c>
      <c r="BH18" s="104"/>
      <c r="BI18" s="105"/>
      <c r="BJ18" s="150">
        <v>0</v>
      </c>
      <c r="BK18" s="104">
        <v>0</v>
      </c>
      <c r="BL18" s="105">
        <v>0</v>
      </c>
      <c r="BM18" s="150">
        <v>0</v>
      </c>
      <c r="BN18" s="104">
        <v>0</v>
      </c>
      <c r="BO18" s="105">
        <v>0</v>
      </c>
      <c r="BP18" s="150">
        <v>0</v>
      </c>
      <c r="BQ18" s="104">
        <v>0</v>
      </c>
      <c r="BR18" s="105">
        <v>0</v>
      </c>
      <c r="BS18" s="150">
        <v>0</v>
      </c>
      <c r="BT18" s="104">
        <v>0</v>
      </c>
      <c r="BU18" s="105">
        <v>0</v>
      </c>
      <c r="BV18" s="150">
        <v>0</v>
      </c>
    </row>
    <row r="19" spans="1:74" s="106" customFormat="1" ht="30.2" customHeight="1" x14ac:dyDescent="0.25">
      <c r="A19" s="128" t="s">
        <v>10</v>
      </c>
      <c r="B19" s="129">
        <v>8972</v>
      </c>
      <c r="C19" s="129">
        <v>2165</v>
      </c>
      <c r="D19" s="130">
        <v>11137</v>
      </c>
      <c r="E19" s="131"/>
      <c r="F19" s="129" t="s">
        <v>63</v>
      </c>
      <c r="G19" s="129">
        <v>7658</v>
      </c>
      <c r="H19" s="129">
        <v>7369</v>
      </c>
      <c r="I19" s="129" t="s">
        <v>64</v>
      </c>
      <c r="J19" s="132">
        <v>3768</v>
      </c>
      <c r="K19" s="100">
        <v>3768</v>
      </c>
      <c r="L19" s="101">
        <v>11137</v>
      </c>
      <c r="M19" s="102">
        <v>11426</v>
      </c>
      <c r="N19" s="103">
        <v>289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>
        <v>139</v>
      </c>
      <c r="AN19" s="105">
        <v>0</v>
      </c>
      <c r="AO19" s="150">
        <v>139</v>
      </c>
      <c r="AP19" s="104">
        <v>0</v>
      </c>
      <c r="AQ19" s="105">
        <v>0</v>
      </c>
      <c r="AR19" s="150">
        <v>0</v>
      </c>
      <c r="AS19" s="104">
        <v>0</v>
      </c>
      <c r="AT19" s="105">
        <v>0</v>
      </c>
      <c r="AU19" s="150">
        <v>0</v>
      </c>
      <c r="AV19" s="104">
        <v>0</v>
      </c>
      <c r="AW19" s="105">
        <v>0</v>
      </c>
      <c r="AX19" s="150">
        <v>0</v>
      </c>
      <c r="AY19" s="104">
        <v>150</v>
      </c>
      <c r="AZ19" s="105"/>
      <c r="BA19" s="150">
        <v>150</v>
      </c>
      <c r="BB19" s="104"/>
      <c r="BC19" s="105"/>
      <c r="BD19" s="150">
        <v>0</v>
      </c>
      <c r="BE19" s="104"/>
      <c r="BF19" s="105"/>
      <c r="BG19" s="150">
        <v>0</v>
      </c>
      <c r="BH19" s="104"/>
      <c r="BI19" s="105"/>
      <c r="BJ19" s="150">
        <v>0</v>
      </c>
      <c r="BK19" s="104">
        <v>0</v>
      </c>
      <c r="BL19" s="105">
        <v>0</v>
      </c>
      <c r="BM19" s="150">
        <v>0</v>
      </c>
      <c r="BN19" s="104">
        <v>0</v>
      </c>
      <c r="BO19" s="105">
        <v>0</v>
      </c>
      <c r="BP19" s="150">
        <v>0</v>
      </c>
      <c r="BQ19" s="104">
        <v>0</v>
      </c>
      <c r="BR19" s="105">
        <v>0</v>
      </c>
      <c r="BS19" s="150">
        <v>0</v>
      </c>
      <c r="BT19" s="104">
        <v>289</v>
      </c>
      <c r="BU19" s="105">
        <v>0</v>
      </c>
      <c r="BV19" s="150">
        <v>289</v>
      </c>
    </row>
    <row r="20" spans="1:74" s="106" customFormat="1" ht="30.2" customHeight="1" x14ac:dyDescent="0.25">
      <c r="A20" s="128" t="s">
        <v>11</v>
      </c>
      <c r="B20" s="129">
        <v>4145</v>
      </c>
      <c r="C20" s="129">
        <v>138</v>
      </c>
      <c r="D20" s="130">
        <v>4283</v>
      </c>
      <c r="E20" s="131"/>
      <c r="F20" s="129" t="s">
        <v>65</v>
      </c>
      <c r="G20" s="129">
        <v>3483</v>
      </c>
      <c r="H20" s="129">
        <v>3483</v>
      </c>
      <c r="I20" s="129" t="s">
        <v>66</v>
      </c>
      <c r="J20" s="132">
        <v>800</v>
      </c>
      <c r="K20" s="100">
        <v>800</v>
      </c>
      <c r="L20" s="101">
        <v>4283</v>
      </c>
      <c r="M20" s="102">
        <v>4283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>
        <v>0</v>
      </c>
      <c r="AN20" s="105">
        <v>0</v>
      </c>
      <c r="AO20" s="150">
        <v>0</v>
      </c>
      <c r="AP20" s="104">
        <v>0</v>
      </c>
      <c r="AQ20" s="105">
        <v>0</v>
      </c>
      <c r="AR20" s="150">
        <v>0</v>
      </c>
      <c r="AS20" s="104">
        <v>0</v>
      </c>
      <c r="AT20" s="105">
        <v>0</v>
      </c>
      <c r="AU20" s="150">
        <v>0</v>
      </c>
      <c r="AV20" s="104">
        <v>0</v>
      </c>
      <c r="AW20" s="105">
        <v>0</v>
      </c>
      <c r="AX20" s="150">
        <v>0</v>
      </c>
      <c r="AY20" s="104"/>
      <c r="AZ20" s="105"/>
      <c r="BA20" s="150">
        <v>0</v>
      </c>
      <c r="BB20" s="104"/>
      <c r="BC20" s="105"/>
      <c r="BD20" s="150">
        <v>0</v>
      </c>
      <c r="BE20" s="104"/>
      <c r="BF20" s="105"/>
      <c r="BG20" s="150">
        <v>0</v>
      </c>
      <c r="BH20" s="104"/>
      <c r="BI20" s="105"/>
      <c r="BJ20" s="150">
        <v>0</v>
      </c>
      <c r="BK20" s="104">
        <v>0</v>
      </c>
      <c r="BL20" s="105">
        <v>0</v>
      </c>
      <c r="BM20" s="150">
        <v>0</v>
      </c>
      <c r="BN20" s="104">
        <v>0</v>
      </c>
      <c r="BO20" s="105">
        <v>0</v>
      </c>
      <c r="BP20" s="150">
        <v>0</v>
      </c>
      <c r="BQ20" s="104">
        <v>0</v>
      </c>
      <c r="BR20" s="105">
        <v>0</v>
      </c>
      <c r="BS20" s="150">
        <v>0</v>
      </c>
      <c r="BT20" s="104">
        <v>0</v>
      </c>
      <c r="BU20" s="105">
        <v>0</v>
      </c>
      <c r="BV20" s="150">
        <v>0</v>
      </c>
    </row>
    <row r="21" spans="1:74" s="106" customFormat="1" ht="30.2" customHeight="1" x14ac:dyDescent="0.25">
      <c r="A21" s="128" t="s">
        <v>12</v>
      </c>
      <c r="B21" s="129">
        <v>4180</v>
      </c>
      <c r="C21" s="129">
        <v>400</v>
      </c>
      <c r="D21" s="130">
        <v>4580</v>
      </c>
      <c r="E21" s="131"/>
      <c r="F21" s="129" t="s">
        <v>67</v>
      </c>
      <c r="G21" s="129">
        <v>3461</v>
      </c>
      <c r="H21" s="129">
        <v>3386</v>
      </c>
      <c r="I21" s="129" t="s">
        <v>68</v>
      </c>
      <c r="J21" s="132">
        <v>1323</v>
      </c>
      <c r="K21" s="100">
        <v>1194</v>
      </c>
      <c r="L21" s="101">
        <v>4580</v>
      </c>
      <c r="M21" s="102">
        <v>4784</v>
      </c>
      <c r="N21" s="103">
        <v>204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>
        <v>0</v>
      </c>
      <c r="AN21" s="105">
        <v>0</v>
      </c>
      <c r="AO21" s="150">
        <v>0</v>
      </c>
      <c r="AP21" s="104">
        <v>0</v>
      </c>
      <c r="AQ21" s="105">
        <v>0</v>
      </c>
      <c r="AR21" s="150">
        <v>0</v>
      </c>
      <c r="AS21" s="104">
        <v>0</v>
      </c>
      <c r="AT21" s="105">
        <v>62</v>
      </c>
      <c r="AU21" s="150">
        <v>62</v>
      </c>
      <c r="AV21" s="104">
        <v>0</v>
      </c>
      <c r="AW21" s="105">
        <v>0</v>
      </c>
      <c r="AX21" s="150">
        <v>0</v>
      </c>
      <c r="AY21" s="104"/>
      <c r="AZ21" s="105">
        <v>67</v>
      </c>
      <c r="BA21" s="150">
        <v>67</v>
      </c>
      <c r="BB21" s="104"/>
      <c r="BC21" s="105"/>
      <c r="BD21" s="150">
        <v>0</v>
      </c>
      <c r="BE21" s="104"/>
      <c r="BF21" s="105"/>
      <c r="BG21" s="150">
        <v>0</v>
      </c>
      <c r="BH21" s="104"/>
      <c r="BI21" s="105"/>
      <c r="BJ21" s="150">
        <v>0</v>
      </c>
      <c r="BK21" s="104">
        <v>0</v>
      </c>
      <c r="BL21" s="105">
        <v>0</v>
      </c>
      <c r="BM21" s="150">
        <v>0</v>
      </c>
      <c r="BN21" s="104">
        <v>75</v>
      </c>
      <c r="BO21" s="105">
        <v>0</v>
      </c>
      <c r="BP21" s="150">
        <v>75</v>
      </c>
      <c r="BQ21" s="104">
        <v>0</v>
      </c>
      <c r="BR21" s="105">
        <v>0</v>
      </c>
      <c r="BS21" s="150">
        <v>0</v>
      </c>
      <c r="BT21" s="104">
        <v>75</v>
      </c>
      <c r="BU21" s="105">
        <v>129</v>
      </c>
      <c r="BV21" s="150">
        <v>204</v>
      </c>
    </row>
    <row r="22" spans="1:74" s="106" customFormat="1" ht="30.2" customHeight="1" x14ac:dyDescent="0.25">
      <c r="A22" s="128" t="s">
        <v>13</v>
      </c>
      <c r="B22" s="129">
        <v>5787</v>
      </c>
      <c r="C22" s="129">
        <v>968</v>
      </c>
      <c r="D22" s="130">
        <v>6755</v>
      </c>
      <c r="E22" s="131"/>
      <c r="F22" s="129" t="s">
        <v>69</v>
      </c>
      <c r="G22" s="129">
        <v>4791</v>
      </c>
      <c r="H22" s="129">
        <v>4791</v>
      </c>
      <c r="I22" s="129" t="s">
        <v>70</v>
      </c>
      <c r="J22" s="132">
        <v>2118</v>
      </c>
      <c r="K22" s="100">
        <v>1964</v>
      </c>
      <c r="L22" s="101">
        <v>6755</v>
      </c>
      <c r="M22" s="102">
        <v>6909</v>
      </c>
      <c r="N22" s="103">
        <v>154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>
        <v>0</v>
      </c>
      <c r="AN22" s="105">
        <v>0</v>
      </c>
      <c r="AO22" s="150">
        <v>0</v>
      </c>
      <c r="AP22" s="104">
        <v>0</v>
      </c>
      <c r="AQ22" s="105">
        <v>0</v>
      </c>
      <c r="AR22" s="150">
        <v>0</v>
      </c>
      <c r="AS22" s="104">
        <v>0</v>
      </c>
      <c r="AT22" s="105">
        <v>78</v>
      </c>
      <c r="AU22" s="150">
        <v>78</v>
      </c>
      <c r="AV22" s="104">
        <v>0</v>
      </c>
      <c r="AW22" s="105">
        <v>0</v>
      </c>
      <c r="AX22" s="150">
        <v>0</v>
      </c>
      <c r="AY22" s="104"/>
      <c r="AZ22" s="105"/>
      <c r="BA22" s="150">
        <v>0</v>
      </c>
      <c r="BB22" s="104"/>
      <c r="BC22" s="105"/>
      <c r="BD22" s="150">
        <v>0</v>
      </c>
      <c r="BE22" s="104"/>
      <c r="BF22" s="105"/>
      <c r="BG22" s="150">
        <v>0</v>
      </c>
      <c r="BH22" s="104"/>
      <c r="BI22" s="105"/>
      <c r="BJ22" s="150">
        <v>0</v>
      </c>
      <c r="BK22" s="104">
        <v>0</v>
      </c>
      <c r="BL22" s="105">
        <v>0</v>
      </c>
      <c r="BM22" s="150">
        <v>0</v>
      </c>
      <c r="BN22" s="104">
        <v>0</v>
      </c>
      <c r="BO22" s="105">
        <v>76</v>
      </c>
      <c r="BP22" s="150">
        <v>76</v>
      </c>
      <c r="BQ22" s="104">
        <v>0</v>
      </c>
      <c r="BR22" s="105">
        <v>0</v>
      </c>
      <c r="BS22" s="150">
        <v>0</v>
      </c>
      <c r="BT22" s="104">
        <v>0</v>
      </c>
      <c r="BU22" s="105">
        <v>154</v>
      </c>
      <c r="BV22" s="150">
        <v>154</v>
      </c>
    </row>
    <row r="23" spans="1:74" s="106" customFormat="1" ht="30.2" customHeight="1" x14ac:dyDescent="0.25">
      <c r="A23" s="128" t="s">
        <v>14</v>
      </c>
      <c r="B23" s="129">
        <v>17139</v>
      </c>
      <c r="C23" s="129">
        <v>4797</v>
      </c>
      <c r="D23" s="130">
        <v>21936</v>
      </c>
      <c r="E23" s="131"/>
      <c r="F23" s="129" t="s">
        <v>71</v>
      </c>
      <c r="G23" s="129">
        <v>14342</v>
      </c>
      <c r="H23" s="129">
        <v>14342</v>
      </c>
      <c r="I23" s="129" t="s">
        <v>72</v>
      </c>
      <c r="J23" s="132">
        <v>8394</v>
      </c>
      <c r="K23" s="100">
        <v>7594</v>
      </c>
      <c r="L23" s="101">
        <v>21936</v>
      </c>
      <c r="M23" s="102">
        <v>22736</v>
      </c>
      <c r="N23" s="103">
        <v>800</v>
      </c>
      <c r="O23" s="104"/>
      <c r="P23" s="105"/>
      <c r="Q23" s="145">
        <v>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>
        <v>230</v>
      </c>
      <c r="Z23" s="145">
        <v>230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>
        <v>170</v>
      </c>
      <c r="AI23" s="150">
        <v>170</v>
      </c>
      <c r="AJ23" s="104"/>
      <c r="AK23" s="105">
        <v>311</v>
      </c>
      <c r="AL23" s="150">
        <v>311</v>
      </c>
      <c r="AM23" s="104">
        <v>0</v>
      </c>
      <c r="AN23" s="105">
        <v>89</v>
      </c>
      <c r="AO23" s="150">
        <v>89</v>
      </c>
      <c r="AP23" s="104">
        <v>0</v>
      </c>
      <c r="AQ23" s="105">
        <v>0</v>
      </c>
      <c r="AR23" s="150">
        <v>0</v>
      </c>
      <c r="AS23" s="104">
        <v>0</v>
      </c>
      <c r="AT23" s="105">
        <v>0</v>
      </c>
      <c r="AU23" s="150">
        <v>0</v>
      </c>
      <c r="AV23" s="104">
        <v>0</v>
      </c>
      <c r="AW23" s="105">
        <v>0</v>
      </c>
      <c r="AX23" s="150">
        <v>0</v>
      </c>
      <c r="AY23" s="104"/>
      <c r="AZ23" s="105"/>
      <c r="BA23" s="150">
        <v>0</v>
      </c>
      <c r="BB23" s="104"/>
      <c r="BC23" s="105"/>
      <c r="BD23" s="150">
        <v>0</v>
      </c>
      <c r="BE23" s="104"/>
      <c r="BF23" s="105"/>
      <c r="BG23" s="150">
        <v>0</v>
      </c>
      <c r="BH23" s="104"/>
      <c r="BI23" s="105"/>
      <c r="BJ23" s="150">
        <v>0</v>
      </c>
      <c r="BK23" s="104">
        <v>0</v>
      </c>
      <c r="BL23" s="105">
        <v>0</v>
      </c>
      <c r="BM23" s="150">
        <v>0</v>
      </c>
      <c r="BN23" s="104">
        <v>0</v>
      </c>
      <c r="BO23" s="105">
        <v>0</v>
      </c>
      <c r="BP23" s="150">
        <v>0</v>
      </c>
      <c r="BQ23" s="104">
        <v>0</v>
      </c>
      <c r="BR23" s="105">
        <v>0</v>
      </c>
      <c r="BS23" s="150">
        <v>0</v>
      </c>
      <c r="BT23" s="104">
        <v>0</v>
      </c>
      <c r="BU23" s="105">
        <v>800</v>
      </c>
      <c r="BV23" s="150">
        <v>800</v>
      </c>
    </row>
    <row r="24" spans="1:74" s="106" customFormat="1" ht="30.2" customHeight="1" x14ac:dyDescent="0.25">
      <c r="A24" s="128" t="s">
        <v>15</v>
      </c>
      <c r="B24" s="129">
        <v>22192</v>
      </c>
      <c r="C24" s="129">
        <v>4406</v>
      </c>
      <c r="D24" s="130">
        <v>26598</v>
      </c>
      <c r="E24" s="131"/>
      <c r="F24" s="129" t="s">
        <v>73</v>
      </c>
      <c r="G24" s="129">
        <v>18180</v>
      </c>
      <c r="H24" s="129">
        <v>18180</v>
      </c>
      <c r="I24" s="129" t="s">
        <v>74</v>
      </c>
      <c r="J24" s="132">
        <v>8518</v>
      </c>
      <c r="K24" s="100">
        <v>8418</v>
      </c>
      <c r="L24" s="101">
        <v>26598</v>
      </c>
      <c r="M24" s="102">
        <v>26698</v>
      </c>
      <c r="N24" s="103">
        <v>100</v>
      </c>
      <c r="O24" s="104"/>
      <c r="P24" s="105">
        <v>100</v>
      </c>
      <c r="Q24" s="145">
        <v>100</v>
      </c>
      <c r="R24" s="104"/>
      <c r="S24" s="105"/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>
        <v>0</v>
      </c>
      <c r="AN24" s="105">
        <v>0</v>
      </c>
      <c r="AO24" s="150">
        <v>0</v>
      </c>
      <c r="AP24" s="104">
        <v>0</v>
      </c>
      <c r="AQ24" s="105">
        <v>0</v>
      </c>
      <c r="AR24" s="150">
        <v>0</v>
      </c>
      <c r="AS24" s="104">
        <v>0</v>
      </c>
      <c r="AT24" s="105">
        <v>0</v>
      </c>
      <c r="AU24" s="150">
        <v>0</v>
      </c>
      <c r="AV24" s="104">
        <v>0</v>
      </c>
      <c r="AW24" s="105">
        <v>0</v>
      </c>
      <c r="AX24" s="150">
        <v>0</v>
      </c>
      <c r="AY24" s="104"/>
      <c r="AZ24" s="105"/>
      <c r="BA24" s="150">
        <v>0</v>
      </c>
      <c r="BB24" s="104"/>
      <c r="BC24" s="105"/>
      <c r="BD24" s="150">
        <v>0</v>
      </c>
      <c r="BE24" s="104"/>
      <c r="BF24" s="105"/>
      <c r="BG24" s="150">
        <v>0</v>
      </c>
      <c r="BH24" s="104"/>
      <c r="BI24" s="105"/>
      <c r="BJ24" s="150">
        <v>0</v>
      </c>
      <c r="BK24" s="104">
        <v>0</v>
      </c>
      <c r="BL24" s="105">
        <v>0</v>
      </c>
      <c r="BM24" s="150">
        <v>0</v>
      </c>
      <c r="BN24" s="104">
        <v>0</v>
      </c>
      <c r="BO24" s="105">
        <v>0</v>
      </c>
      <c r="BP24" s="150">
        <v>0</v>
      </c>
      <c r="BQ24" s="104">
        <v>0</v>
      </c>
      <c r="BR24" s="105">
        <v>0</v>
      </c>
      <c r="BS24" s="150">
        <v>0</v>
      </c>
      <c r="BT24" s="104">
        <v>0</v>
      </c>
      <c r="BU24" s="105">
        <v>100</v>
      </c>
      <c r="BV24" s="150">
        <v>100</v>
      </c>
    </row>
    <row r="25" spans="1:74" s="106" customFormat="1" ht="30.2" customHeight="1" x14ac:dyDescent="0.25">
      <c r="A25" s="128" t="s">
        <v>16</v>
      </c>
      <c r="B25" s="129">
        <v>15399</v>
      </c>
      <c r="C25" s="129">
        <v>3400</v>
      </c>
      <c r="D25" s="130">
        <v>18799</v>
      </c>
      <c r="E25" s="131"/>
      <c r="F25" s="129" t="s">
        <v>77</v>
      </c>
      <c r="G25" s="129">
        <v>13799</v>
      </c>
      <c r="H25" s="129">
        <v>12599</v>
      </c>
      <c r="I25" s="129" t="s">
        <v>78</v>
      </c>
      <c r="J25" s="132">
        <v>6200</v>
      </c>
      <c r="K25" s="100">
        <v>6200</v>
      </c>
      <c r="L25" s="101">
        <v>18799</v>
      </c>
      <c r="M25" s="102">
        <v>19999</v>
      </c>
      <c r="N25" s="103">
        <v>1200</v>
      </c>
      <c r="O25" s="104"/>
      <c r="P25" s="105"/>
      <c r="Q25" s="145">
        <v>0</v>
      </c>
      <c r="R25" s="104"/>
      <c r="S25" s="105"/>
      <c r="T25" s="145">
        <v>0</v>
      </c>
      <c r="U25" s="104">
        <v>400</v>
      </c>
      <c r="V25" s="105"/>
      <c r="W25" s="145">
        <v>400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>
        <v>330</v>
      </c>
      <c r="AH25" s="105"/>
      <c r="AI25" s="150">
        <v>330</v>
      </c>
      <c r="AJ25" s="104">
        <v>70</v>
      </c>
      <c r="AK25" s="105"/>
      <c r="AL25" s="150">
        <v>70</v>
      </c>
      <c r="AM25" s="104">
        <v>0</v>
      </c>
      <c r="AN25" s="105">
        <v>0</v>
      </c>
      <c r="AO25" s="150">
        <v>0</v>
      </c>
      <c r="AP25" s="104">
        <v>0</v>
      </c>
      <c r="AQ25" s="105">
        <v>0</v>
      </c>
      <c r="AR25" s="150">
        <v>0</v>
      </c>
      <c r="AS25" s="104">
        <v>0</v>
      </c>
      <c r="AT25" s="105">
        <v>0</v>
      </c>
      <c r="AU25" s="150">
        <v>0</v>
      </c>
      <c r="AV25" s="104">
        <v>0</v>
      </c>
      <c r="AW25" s="105">
        <v>0</v>
      </c>
      <c r="AX25" s="150">
        <v>0</v>
      </c>
      <c r="AY25" s="104"/>
      <c r="AZ25" s="105"/>
      <c r="BA25" s="150">
        <v>0</v>
      </c>
      <c r="BB25" s="104"/>
      <c r="BC25" s="105"/>
      <c r="BD25" s="150">
        <v>0</v>
      </c>
      <c r="BE25" s="104"/>
      <c r="BF25" s="105"/>
      <c r="BG25" s="150">
        <v>0</v>
      </c>
      <c r="BH25" s="104">
        <v>200</v>
      </c>
      <c r="BI25" s="105"/>
      <c r="BJ25" s="150">
        <v>200</v>
      </c>
      <c r="BK25" s="104">
        <v>130</v>
      </c>
      <c r="BL25" s="105">
        <v>0</v>
      </c>
      <c r="BM25" s="150">
        <v>130</v>
      </c>
      <c r="BN25" s="104">
        <v>70</v>
      </c>
      <c r="BO25" s="105">
        <v>0</v>
      </c>
      <c r="BP25" s="150">
        <v>70</v>
      </c>
      <c r="BQ25" s="104">
        <v>0</v>
      </c>
      <c r="BR25" s="105">
        <v>0</v>
      </c>
      <c r="BS25" s="150">
        <v>0</v>
      </c>
      <c r="BT25" s="104">
        <v>1200</v>
      </c>
      <c r="BU25" s="105">
        <v>0</v>
      </c>
      <c r="BV25" s="150">
        <v>1200</v>
      </c>
    </row>
    <row r="26" spans="1:74" s="106" customFormat="1" ht="30.2" customHeight="1" x14ac:dyDescent="0.25">
      <c r="A26" s="128" t="s">
        <v>17</v>
      </c>
      <c r="B26" s="129">
        <v>32788</v>
      </c>
      <c r="C26" s="129">
        <v>0</v>
      </c>
      <c r="D26" s="130">
        <v>32788</v>
      </c>
      <c r="E26" s="131"/>
      <c r="F26" s="129" t="s">
        <v>79</v>
      </c>
      <c r="G26" s="129">
        <v>25585</v>
      </c>
      <c r="H26" s="129">
        <v>25585</v>
      </c>
      <c r="I26" s="129" t="s">
        <v>80</v>
      </c>
      <c r="J26" s="132">
        <v>7203</v>
      </c>
      <c r="K26" s="100">
        <v>7203</v>
      </c>
      <c r="L26" s="101">
        <v>32788</v>
      </c>
      <c r="M26" s="102">
        <v>32788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>
        <v>0</v>
      </c>
      <c r="AN26" s="105">
        <v>0</v>
      </c>
      <c r="AO26" s="150">
        <v>0</v>
      </c>
      <c r="AP26" s="104">
        <v>0</v>
      </c>
      <c r="AQ26" s="105">
        <v>0</v>
      </c>
      <c r="AR26" s="150">
        <v>0</v>
      </c>
      <c r="AS26" s="104">
        <v>0</v>
      </c>
      <c r="AT26" s="105">
        <v>0</v>
      </c>
      <c r="AU26" s="150">
        <v>0</v>
      </c>
      <c r="AV26" s="104">
        <v>0</v>
      </c>
      <c r="AW26" s="105">
        <v>0</v>
      </c>
      <c r="AX26" s="150">
        <v>0</v>
      </c>
      <c r="AY26" s="104"/>
      <c r="AZ26" s="105"/>
      <c r="BA26" s="150">
        <v>0</v>
      </c>
      <c r="BB26" s="104"/>
      <c r="BC26" s="105"/>
      <c r="BD26" s="150">
        <v>0</v>
      </c>
      <c r="BE26" s="104"/>
      <c r="BF26" s="105"/>
      <c r="BG26" s="150">
        <v>0</v>
      </c>
      <c r="BH26" s="104"/>
      <c r="BI26" s="105"/>
      <c r="BJ26" s="150">
        <v>0</v>
      </c>
      <c r="BK26" s="104">
        <v>0</v>
      </c>
      <c r="BL26" s="105">
        <v>0</v>
      </c>
      <c r="BM26" s="150">
        <v>0</v>
      </c>
      <c r="BN26" s="104">
        <v>0</v>
      </c>
      <c r="BO26" s="105">
        <v>0</v>
      </c>
      <c r="BP26" s="150">
        <v>0</v>
      </c>
      <c r="BQ26" s="104">
        <v>0</v>
      </c>
      <c r="BR26" s="105">
        <v>0</v>
      </c>
      <c r="BS26" s="150">
        <v>0</v>
      </c>
      <c r="BT26" s="104">
        <v>0</v>
      </c>
      <c r="BU26" s="105">
        <v>0</v>
      </c>
      <c r="BV26" s="150">
        <v>0</v>
      </c>
    </row>
    <row r="27" spans="1:74" s="106" customFormat="1" ht="30.2" customHeight="1" x14ac:dyDescent="0.25">
      <c r="A27" s="128" t="s">
        <v>18</v>
      </c>
      <c r="B27" s="129">
        <v>200</v>
      </c>
      <c r="C27" s="129">
        <v>0</v>
      </c>
      <c r="D27" s="130">
        <v>200</v>
      </c>
      <c r="E27" s="131"/>
      <c r="F27" s="129" t="s">
        <v>81</v>
      </c>
      <c r="G27" s="129">
        <v>0</v>
      </c>
      <c r="H27" s="129"/>
      <c r="I27" s="129" t="s">
        <v>82</v>
      </c>
      <c r="J27" s="132">
        <v>200</v>
      </c>
      <c r="K27" s="100">
        <v>200</v>
      </c>
      <c r="L27" s="101">
        <v>200</v>
      </c>
      <c r="M27" s="102">
        <v>200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>
        <v>0</v>
      </c>
      <c r="AN27" s="105">
        <v>0</v>
      </c>
      <c r="AO27" s="150">
        <v>0</v>
      </c>
      <c r="AP27" s="104">
        <v>0</v>
      </c>
      <c r="AQ27" s="105">
        <v>0</v>
      </c>
      <c r="AR27" s="150">
        <v>0</v>
      </c>
      <c r="AS27" s="104">
        <v>0</v>
      </c>
      <c r="AT27" s="105">
        <v>0</v>
      </c>
      <c r="AU27" s="150">
        <v>0</v>
      </c>
      <c r="AV27" s="104">
        <v>0</v>
      </c>
      <c r="AW27" s="105">
        <v>0</v>
      </c>
      <c r="AX27" s="150">
        <v>0</v>
      </c>
      <c r="AY27" s="104"/>
      <c r="AZ27" s="105"/>
      <c r="BA27" s="150">
        <v>0</v>
      </c>
      <c r="BB27" s="104"/>
      <c r="BC27" s="105"/>
      <c r="BD27" s="150">
        <v>0</v>
      </c>
      <c r="BE27" s="104"/>
      <c r="BF27" s="105"/>
      <c r="BG27" s="150">
        <v>0</v>
      </c>
      <c r="BH27" s="104"/>
      <c r="BI27" s="105"/>
      <c r="BJ27" s="150">
        <v>0</v>
      </c>
      <c r="BK27" s="104">
        <v>0</v>
      </c>
      <c r="BL27" s="105">
        <v>0</v>
      </c>
      <c r="BM27" s="150">
        <v>0</v>
      </c>
      <c r="BN27" s="104">
        <v>0</v>
      </c>
      <c r="BO27" s="105">
        <v>0</v>
      </c>
      <c r="BP27" s="150">
        <v>0</v>
      </c>
      <c r="BQ27" s="104">
        <v>0</v>
      </c>
      <c r="BR27" s="105">
        <v>0</v>
      </c>
      <c r="BS27" s="150">
        <v>0</v>
      </c>
      <c r="BT27" s="104">
        <v>0</v>
      </c>
      <c r="BU27" s="105">
        <v>0</v>
      </c>
      <c r="BV27" s="150">
        <v>0</v>
      </c>
    </row>
    <row r="28" spans="1:74" s="106" customFormat="1" ht="30.2" customHeight="1" x14ac:dyDescent="0.25">
      <c r="A28" s="128" t="s">
        <v>19</v>
      </c>
      <c r="B28" s="129">
        <v>3121</v>
      </c>
      <c r="C28" s="129">
        <v>2199</v>
      </c>
      <c r="D28" s="130">
        <v>5320</v>
      </c>
      <c r="E28" s="131"/>
      <c r="F28" s="129" t="s">
        <v>83</v>
      </c>
      <c r="G28" s="129">
        <v>5120</v>
      </c>
      <c r="H28" s="129">
        <v>5120</v>
      </c>
      <c r="I28" s="129" t="s">
        <v>84</v>
      </c>
      <c r="J28" s="132">
        <v>200</v>
      </c>
      <c r="K28" s="100">
        <v>200</v>
      </c>
      <c r="L28" s="101">
        <v>5320</v>
      </c>
      <c r="M28" s="102">
        <v>5320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>
        <v>0</v>
      </c>
      <c r="AN28" s="105">
        <v>0</v>
      </c>
      <c r="AO28" s="150">
        <v>0</v>
      </c>
      <c r="AP28" s="104">
        <v>0</v>
      </c>
      <c r="AQ28" s="105">
        <v>0</v>
      </c>
      <c r="AR28" s="150">
        <v>0</v>
      </c>
      <c r="AS28" s="104">
        <v>0</v>
      </c>
      <c r="AT28" s="105">
        <v>0</v>
      </c>
      <c r="AU28" s="150">
        <v>0</v>
      </c>
      <c r="AV28" s="104">
        <v>0</v>
      </c>
      <c r="AW28" s="105">
        <v>0</v>
      </c>
      <c r="AX28" s="150">
        <v>0</v>
      </c>
      <c r="AY28" s="104"/>
      <c r="AZ28" s="105"/>
      <c r="BA28" s="150">
        <v>0</v>
      </c>
      <c r="BB28" s="104"/>
      <c r="BC28" s="105"/>
      <c r="BD28" s="150">
        <v>0</v>
      </c>
      <c r="BE28" s="104"/>
      <c r="BF28" s="105"/>
      <c r="BG28" s="150">
        <v>0</v>
      </c>
      <c r="BH28" s="104"/>
      <c r="BI28" s="105"/>
      <c r="BJ28" s="150">
        <v>0</v>
      </c>
      <c r="BK28" s="104">
        <v>0</v>
      </c>
      <c r="BL28" s="105">
        <v>0</v>
      </c>
      <c r="BM28" s="150">
        <v>0</v>
      </c>
      <c r="BN28" s="104">
        <v>0</v>
      </c>
      <c r="BO28" s="105">
        <v>0</v>
      </c>
      <c r="BP28" s="150">
        <v>0</v>
      </c>
      <c r="BQ28" s="104">
        <v>0</v>
      </c>
      <c r="BR28" s="105">
        <v>0</v>
      </c>
      <c r="BS28" s="150">
        <v>0</v>
      </c>
      <c r="BT28" s="104">
        <v>0</v>
      </c>
      <c r="BU28" s="105">
        <v>0</v>
      </c>
      <c r="BV28" s="150">
        <v>0</v>
      </c>
    </row>
    <row r="29" spans="1:74" s="106" customFormat="1" ht="30.2" customHeight="1" x14ac:dyDescent="0.25">
      <c r="A29" s="128" t="s">
        <v>20</v>
      </c>
      <c r="B29" s="129">
        <v>2600</v>
      </c>
      <c r="C29" s="129">
        <v>600</v>
      </c>
      <c r="D29" s="130">
        <v>3200</v>
      </c>
      <c r="E29" s="131"/>
      <c r="F29" s="129" t="s">
        <v>85</v>
      </c>
      <c r="G29" s="129">
        <v>2200</v>
      </c>
      <c r="H29" s="129">
        <v>2200</v>
      </c>
      <c r="I29" s="129" t="s">
        <v>86</v>
      </c>
      <c r="J29" s="132">
        <v>1000</v>
      </c>
      <c r="K29" s="100">
        <v>1000</v>
      </c>
      <c r="L29" s="101">
        <v>3200</v>
      </c>
      <c r="M29" s="102">
        <v>3200</v>
      </c>
      <c r="N29" s="103">
        <v>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>
        <v>0</v>
      </c>
      <c r="AN29" s="105">
        <v>0</v>
      </c>
      <c r="AO29" s="150">
        <v>0</v>
      </c>
      <c r="AP29" s="104">
        <v>0</v>
      </c>
      <c r="AQ29" s="105">
        <v>0</v>
      </c>
      <c r="AR29" s="150">
        <v>0</v>
      </c>
      <c r="AS29" s="104">
        <v>0</v>
      </c>
      <c r="AT29" s="105">
        <v>0</v>
      </c>
      <c r="AU29" s="150">
        <v>0</v>
      </c>
      <c r="AV29" s="104">
        <v>0</v>
      </c>
      <c r="AW29" s="105">
        <v>0</v>
      </c>
      <c r="AX29" s="150">
        <v>0</v>
      </c>
      <c r="AY29" s="104"/>
      <c r="AZ29" s="105"/>
      <c r="BA29" s="150">
        <v>0</v>
      </c>
      <c r="BB29" s="104"/>
      <c r="BC29" s="105"/>
      <c r="BD29" s="150">
        <v>0</v>
      </c>
      <c r="BE29" s="104"/>
      <c r="BF29" s="105"/>
      <c r="BG29" s="150">
        <v>0</v>
      </c>
      <c r="BH29" s="104"/>
      <c r="BI29" s="105"/>
      <c r="BJ29" s="150">
        <v>0</v>
      </c>
      <c r="BK29" s="104">
        <v>0</v>
      </c>
      <c r="BL29" s="105">
        <v>0</v>
      </c>
      <c r="BM29" s="150">
        <v>0</v>
      </c>
      <c r="BN29" s="104">
        <v>0</v>
      </c>
      <c r="BO29" s="105">
        <v>0</v>
      </c>
      <c r="BP29" s="150">
        <v>0</v>
      </c>
      <c r="BQ29" s="104">
        <v>0</v>
      </c>
      <c r="BR29" s="105">
        <v>0</v>
      </c>
      <c r="BS29" s="150">
        <v>0</v>
      </c>
      <c r="BT29" s="104">
        <v>0</v>
      </c>
      <c r="BU29" s="105">
        <v>0</v>
      </c>
      <c r="BV29" s="150">
        <v>0</v>
      </c>
    </row>
    <row r="30" spans="1:74" s="106" customFormat="1" ht="30.2" customHeight="1" x14ac:dyDescent="0.25">
      <c r="A30" s="185" t="s">
        <v>21</v>
      </c>
      <c r="B30" s="182">
        <v>52706</v>
      </c>
      <c r="C30" s="182">
        <v>11199</v>
      </c>
      <c r="D30" s="183">
        <v>63905</v>
      </c>
      <c r="E30" s="131"/>
      <c r="F30" s="129" t="s">
        <v>87</v>
      </c>
      <c r="G30" s="129">
        <v>36635</v>
      </c>
      <c r="H30" s="129">
        <v>36535</v>
      </c>
      <c r="I30" s="129" t="s">
        <v>88</v>
      </c>
      <c r="J30" s="132">
        <v>18579</v>
      </c>
      <c r="K30" s="100">
        <v>17979</v>
      </c>
      <c r="L30" s="189">
        <v>63905</v>
      </c>
      <c r="M30" s="184">
        <v>64605</v>
      </c>
      <c r="N30" s="190">
        <v>700</v>
      </c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>
        <v>200</v>
      </c>
      <c r="Z30" s="145">
        <v>200</v>
      </c>
      <c r="AA30" s="104"/>
      <c r="AB30" s="105">
        <v>200</v>
      </c>
      <c r="AC30" s="150">
        <v>200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>
        <v>0</v>
      </c>
      <c r="AN30" s="105">
        <v>0</v>
      </c>
      <c r="AO30" s="150">
        <v>0</v>
      </c>
      <c r="AP30" s="104">
        <v>0</v>
      </c>
      <c r="AQ30" s="105">
        <v>0</v>
      </c>
      <c r="AR30" s="150">
        <v>0</v>
      </c>
      <c r="AS30" s="104">
        <v>0</v>
      </c>
      <c r="AT30" s="105">
        <v>0</v>
      </c>
      <c r="AU30" s="150">
        <v>0</v>
      </c>
      <c r="AV30" s="104">
        <v>0</v>
      </c>
      <c r="AW30" s="105">
        <v>0</v>
      </c>
      <c r="AX30" s="150">
        <v>0</v>
      </c>
      <c r="AY30" s="104"/>
      <c r="AZ30" s="105"/>
      <c r="BA30" s="150">
        <v>0</v>
      </c>
      <c r="BB30" s="104">
        <v>100</v>
      </c>
      <c r="BC30" s="105"/>
      <c r="BD30" s="150">
        <v>100</v>
      </c>
      <c r="BE30" s="104"/>
      <c r="BF30" s="105"/>
      <c r="BG30" s="150">
        <v>0</v>
      </c>
      <c r="BH30" s="104"/>
      <c r="BI30" s="105"/>
      <c r="BJ30" s="150">
        <v>0</v>
      </c>
      <c r="BK30" s="104">
        <v>0</v>
      </c>
      <c r="BL30" s="105">
        <v>0</v>
      </c>
      <c r="BM30" s="150">
        <v>0</v>
      </c>
      <c r="BN30" s="104">
        <v>0</v>
      </c>
      <c r="BO30" s="105">
        <v>200</v>
      </c>
      <c r="BP30" s="150">
        <v>200</v>
      </c>
      <c r="BQ30" s="104">
        <v>0</v>
      </c>
      <c r="BR30" s="105">
        <v>0</v>
      </c>
      <c r="BS30" s="150">
        <v>0</v>
      </c>
      <c r="BT30" s="104">
        <v>100</v>
      </c>
      <c r="BU30" s="105">
        <v>600</v>
      </c>
      <c r="BV30" s="150">
        <v>700</v>
      </c>
    </row>
    <row r="31" spans="1:74" s="106" customFormat="1" ht="30.2" customHeight="1" x14ac:dyDescent="0.25">
      <c r="A31" s="185"/>
      <c r="B31" s="182"/>
      <c r="C31" s="182"/>
      <c r="D31" s="183"/>
      <c r="E31" s="131"/>
      <c r="F31" s="129" t="s">
        <v>53</v>
      </c>
      <c r="G31" s="129">
        <v>800</v>
      </c>
      <c r="H31" s="129">
        <v>800</v>
      </c>
      <c r="I31" s="129" t="s">
        <v>54</v>
      </c>
      <c r="J31" s="132">
        <v>0</v>
      </c>
      <c r="K31" s="100">
        <v>0</v>
      </c>
      <c r="L31" s="189"/>
      <c r="M31" s="184"/>
      <c r="N31" s="190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>
        <v>0</v>
      </c>
      <c r="AN31" s="105">
        <v>0</v>
      </c>
      <c r="AO31" s="150">
        <v>0</v>
      </c>
      <c r="AP31" s="104">
        <v>0</v>
      </c>
      <c r="AQ31" s="105">
        <v>0</v>
      </c>
      <c r="AR31" s="150">
        <v>0</v>
      </c>
      <c r="AS31" s="104">
        <v>0</v>
      </c>
      <c r="AT31" s="105">
        <v>0</v>
      </c>
      <c r="AU31" s="150">
        <v>0</v>
      </c>
      <c r="AV31" s="104">
        <v>0</v>
      </c>
      <c r="AW31" s="105">
        <v>0</v>
      </c>
      <c r="AX31" s="150">
        <v>0</v>
      </c>
      <c r="AY31" s="104"/>
      <c r="AZ31" s="105"/>
      <c r="BA31" s="150">
        <v>0</v>
      </c>
      <c r="BB31" s="104"/>
      <c r="BC31" s="105"/>
      <c r="BD31" s="150">
        <v>0</v>
      </c>
      <c r="BE31" s="104"/>
      <c r="BF31" s="105"/>
      <c r="BG31" s="150">
        <v>0</v>
      </c>
      <c r="BH31" s="104"/>
      <c r="BI31" s="105"/>
      <c r="BJ31" s="150">
        <v>0</v>
      </c>
      <c r="BK31" s="104">
        <v>0</v>
      </c>
      <c r="BL31" s="105">
        <v>0</v>
      </c>
      <c r="BM31" s="150">
        <v>0</v>
      </c>
      <c r="BN31" s="104">
        <v>0</v>
      </c>
      <c r="BO31" s="105">
        <v>0</v>
      </c>
      <c r="BP31" s="150">
        <v>0</v>
      </c>
      <c r="BQ31" s="104">
        <v>0</v>
      </c>
      <c r="BR31" s="105">
        <v>0</v>
      </c>
      <c r="BS31" s="150">
        <v>0</v>
      </c>
      <c r="BT31" s="104">
        <v>0</v>
      </c>
      <c r="BU31" s="105">
        <v>0</v>
      </c>
      <c r="BV31" s="150">
        <v>0</v>
      </c>
    </row>
    <row r="32" spans="1:74" s="106" customFormat="1" ht="30.2" customHeight="1" x14ac:dyDescent="0.25">
      <c r="A32" s="185"/>
      <c r="B32" s="182"/>
      <c r="C32" s="182"/>
      <c r="D32" s="183"/>
      <c r="E32" s="131"/>
      <c r="F32" s="129" t="s">
        <v>99</v>
      </c>
      <c r="G32" s="129">
        <v>6200</v>
      </c>
      <c r="H32" s="129">
        <v>6200</v>
      </c>
      <c r="I32" s="129" t="s">
        <v>100</v>
      </c>
      <c r="J32" s="132">
        <v>1999</v>
      </c>
      <c r="K32" s="100">
        <v>1999</v>
      </c>
      <c r="L32" s="189"/>
      <c r="M32" s="184"/>
      <c r="N32" s="190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>
        <v>0</v>
      </c>
      <c r="AN32" s="105">
        <v>0</v>
      </c>
      <c r="AO32" s="150">
        <v>0</v>
      </c>
      <c r="AP32" s="104">
        <v>0</v>
      </c>
      <c r="AQ32" s="105">
        <v>0</v>
      </c>
      <c r="AR32" s="150">
        <v>0</v>
      </c>
      <c r="AS32" s="104">
        <v>0</v>
      </c>
      <c r="AT32" s="105">
        <v>0</v>
      </c>
      <c r="AU32" s="150">
        <v>0</v>
      </c>
      <c r="AV32" s="104">
        <v>0</v>
      </c>
      <c r="AW32" s="105">
        <v>0</v>
      </c>
      <c r="AX32" s="150">
        <v>0</v>
      </c>
      <c r="AY32" s="104"/>
      <c r="AZ32" s="105"/>
      <c r="BA32" s="150">
        <v>0</v>
      </c>
      <c r="BB32" s="104"/>
      <c r="BC32" s="105"/>
      <c r="BD32" s="150">
        <v>0</v>
      </c>
      <c r="BE32" s="104"/>
      <c r="BF32" s="105"/>
      <c r="BG32" s="150">
        <v>0</v>
      </c>
      <c r="BH32" s="104"/>
      <c r="BI32" s="105"/>
      <c r="BJ32" s="150">
        <v>0</v>
      </c>
      <c r="BK32" s="104">
        <v>0</v>
      </c>
      <c r="BL32" s="105">
        <v>0</v>
      </c>
      <c r="BM32" s="150">
        <v>0</v>
      </c>
      <c r="BN32" s="104">
        <v>0</v>
      </c>
      <c r="BO32" s="105">
        <v>0</v>
      </c>
      <c r="BP32" s="150">
        <v>0</v>
      </c>
      <c r="BQ32" s="104">
        <v>0</v>
      </c>
      <c r="BR32" s="105">
        <v>0</v>
      </c>
      <c r="BS32" s="150">
        <v>0</v>
      </c>
      <c r="BT32" s="104">
        <v>0</v>
      </c>
      <c r="BU32" s="105">
        <v>0</v>
      </c>
      <c r="BV32" s="150">
        <v>0</v>
      </c>
    </row>
    <row r="33" spans="1:74" s="106" customFormat="1" ht="30.2" customHeight="1" x14ac:dyDescent="0.25">
      <c r="A33" s="185"/>
      <c r="B33" s="182"/>
      <c r="C33" s="182"/>
      <c r="D33" s="183"/>
      <c r="E33" s="131"/>
      <c r="F33" s="129" t="s">
        <v>89</v>
      </c>
      <c r="G33" s="129">
        <v>200</v>
      </c>
      <c r="H33" s="129">
        <v>200</v>
      </c>
      <c r="I33" s="129" t="s">
        <v>90</v>
      </c>
      <c r="J33" s="132">
        <v>192</v>
      </c>
      <c r="K33" s="100">
        <v>192</v>
      </c>
      <c r="L33" s="189"/>
      <c r="M33" s="184"/>
      <c r="N33" s="190"/>
      <c r="O33" s="104"/>
      <c r="P33" s="105"/>
      <c r="Q33" s="145">
        <v>0</v>
      </c>
      <c r="R33" s="104"/>
      <c r="S33" s="105"/>
      <c r="T33" s="145">
        <v>0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>
        <v>0</v>
      </c>
      <c r="AN33" s="105">
        <v>0</v>
      </c>
      <c r="AO33" s="150">
        <v>0</v>
      </c>
      <c r="AP33" s="104">
        <v>0</v>
      </c>
      <c r="AQ33" s="105">
        <v>0</v>
      </c>
      <c r="AR33" s="150">
        <v>0</v>
      </c>
      <c r="AS33" s="104">
        <v>0</v>
      </c>
      <c r="AT33" s="105">
        <v>0</v>
      </c>
      <c r="AU33" s="150">
        <v>0</v>
      </c>
      <c r="AV33" s="104">
        <v>0</v>
      </c>
      <c r="AW33" s="105">
        <v>0</v>
      </c>
      <c r="AX33" s="150">
        <v>0</v>
      </c>
      <c r="AY33" s="104"/>
      <c r="AZ33" s="105"/>
      <c r="BA33" s="150">
        <v>0</v>
      </c>
      <c r="BB33" s="104"/>
      <c r="BC33" s="105"/>
      <c r="BD33" s="150">
        <v>0</v>
      </c>
      <c r="BE33" s="104"/>
      <c r="BF33" s="105"/>
      <c r="BG33" s="150">
        <v>0</v>
      </c>
      <c r="BH33" s="104"/>
      <c r="BI33" s="105"/>
      <c r="BJ33" s="150">
        <v>0</v>
      </c>
      <c r="BK33" s="104">
        <v>0</v>
      </c>
      <c r="BL33" s="105">
        <v>0</v>
      </c>
      <c r="BM33" s="150">
        <v>0</v>
      </c>
      <c r="BN33" s="104">
        <v>0</v>
      </c>
      <c r="BO33" s="105">
        <v>0</v>
      </c>
      <c r="BP33" s="150">
        <v>0</v>
      </c>
      <c r="BQ33" s="104">
        <v>0</v>
      </c>
      <c r="BR33" s="105">
        <v>0</v>
      </c>
      <c r="BS33" s="150">
        <v>0</v>
      </c>
      <c r="BT33" s="104">
        <v>0</v>
      </c>
      <c r="BU33" s="105">
        <v>0</v>
      </c>
      <c r="BV33" s="150">
        <v>0</v>
      </c>
    </row>
    <row r="34" spans="1:74" s="106" customFormat="1" ht="30.2" customHeight="1" x14ac:dyDescent="0.25">
      <c r="A34" s="128" t="s">
        <v>22</v>
      </c>
      <c r="B34" s="129">
        <v>0</v>
      </c>
      <c r="C34" s="129">
        <v>2392</v>
      </c>
      <c r="D34" s="130">
        <v>2392</v>
      </c>
      <c r="E34" s="131"/>
      <c r="F34" s="129" t="s">
        <v>145</v>
      </c>
      <c r="G34" s="129">
        <v>435</v>
      </c>
      <c r="H34" s="129"/>
      <c r="I34" s="129" t="s">
        <v>96</v>
      </c>
      <c r="J34" s="132">
        <v>2791</v>
      </c>
      <c r="K34" s="100">
        <v>2392</v>
      </c>
      <c r="L34" s="101">
        <v>2392</v>
      </c>
      <c r="M34" s="102">
        <v>3226</v>
      </c>
      <c r="N34" s="103">
        <v>834</v>
      </c>
      <c r="O34" s="104"/>
      <c r="P34" s="105"/>
      <c r="Q34" s="145">
        <v>0</v>
      </c>
      <c r="R34" s="104"/>
      <c r="S34" s="105">
        <v>182</v>
      </c>
      <c r="T34" s="145">
        <v>182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>
        <v>0</v>
      </c>
      <c r="AN34" s="105">
        <v>0</v>
      </c>
      <c r="AO34" s="150">
        <v>0</v>
      </c>
      <c r="AP34" s="104">
        <v>144</v>
      </c>
      <c r="AQ34" s="105">
        <v>217</v>
      </c>
      <c r="AR34" s="150">
        <v>361</v>
      </c>
      <c r="AS34" s="104">
        <v>0</v>
      </c>
      <c r="AT34" s="105">
        <v>0</v>
      </c>
      <c r="AU34" s="150">
        <v>0</v>
      </c>
      <c r="AV34" s="104">
        <v>0</v>
      </c>
      <c r="AW34" s="105">
        <v>0</v>
      </c>
      <c r="AX34" s="150">
        <v>0</v>
      </c>
      <c r="AY34" s="104"/>
      <c r="AZ34" s="105"/>
      <c r="BA34" s="150">
        <v>0</v>
      </c>
      <c r="BB34" s="104"/>
      <c r="BC34" s="105"/>
      <c r="BD34" s="150">
        <v>0</v>
      </c>
      <c r="BE34" s="104"/>
      <c r="BF34" s="105"/>
      <c r="BG34" s="150">
        <v>0</v>
      </c>
      <c r="BH34" s="104"/>
      <c r="BI34" s="105"/>
      <c r="BJ34" s="150">
        <v>0</v>
      </c>
      <c r="BK34" s="104">
        <v>0</v>
      </c>
      <c r="BL34" s="105">
        <v>0</v>
      </c>
      <c r="BM34" s="150">
        <v>0</v>
      </c>
      <c r="BN34" s="104">
        <v>291</v>
      </c>
      <c r="BO34" s="105">
        <v>0</v>
      </c>
      <c r="BP34" s="150">
        <v>291</v>
      </c>
      <c r="BQ34" s="104">
        <v>0</v>
      </c>
      <c r="BR34" s="105">
        <v>0</v>
      </c>
      <c r="BS34" s="150">
        <v>0</v>
      </c>
      <c r="BT34" s="104">
        <v>435</v>
      </c>
      <c r="BU34" s="105">
        <v>399</v>
      </c>
      <c r="BV34" s="150">
        <v>834</v>
      </c>
    </row>
    <row r="35" spans="1:74" s="106" customFormat="1" ht="30.2" customHeight="1" x14ac:dyDescent="0.25">
      <c r="A35" s="185" t="s">
        <v>23</v>
      </c>
      <c r="B35" s="182">
        <v>6137</v>
      </c>
      <c r="C35" s="182">
        <v>2838</v>
      </c>
      <c r="D35" s="183">
        <v>8975</v>
      </c>
      <c r="E35" s="131"/>
      <c r="F35" s="129" t="s">
        <v>92</v>
      </c>
      <c r="G35" s="129">
        <v>4755</v>
      </c>
      <c r="H35" s="129">
        <v>4155</v>
      </c>
      <c r="I35" s="129" t="s">
        <v>93</v>
      </c>
      <c r="J35" s="132">
        <v>3982</v>
      </c>
      <c r="K35" s="100">
        <v>3420</v>
      </c>
      <c r="L35" s="189">
        <v>8975</v>
      </c>
      <c r="M35" s="184">
        <v>10137</v>
      </c>
      <c r="N35" s="190">
        <v>1162</v>
      </c>
      <c r="O35" s="104"/>
      <c r="P35" s="105"/>
      <c r="Q35" s="145">
        <v>0</v>
      </c>
      <c r="R35" s="104"/>
      <c r="S35" s="105">
        <v>100</v>
      </c>
      <c r="T35" s="145">
        <v>100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>
        <v>200</v>
      </c>
      <c r="AC35" s="150">
        <v>200</v>
      </c>
      <c r="AD35" s="104"/>
      <c r="AE35" s="105">
        <v>100</v>
      </c>
      <c r="AF35" s="150">
        <v>100</v>
      </c>
      <c r="AG35" s="104"/>
      <c r="AH35" s="105">
        <v>149</v>
      </c>
      <c r="AI35" s="150">
        <v>149</v>
      </c>
      <c r="AJ35" s="104">
        <v>100</v>
      </c>
      <c r="AK35" s="105">
        <v>13</v>
      </c>
      <c r="AL35" s="150">
        <v>113</v>
      </c>
      <c r="AM35" s="104">
        <v>100</v>
      </c>
      <c r="AN35" s="105">
        <v>0</v>
      </c>
      <c r="AO35" s="150">
        <v>100</v>
      </c>
      <c r="AP35" s="104">
        <v>0</v>
      </c>
      <c r="AQ35" s="105">
        <v>0</v>
      </c>
      <c r="AR35" s="150">
        <v>0</v>
      </c>
      <c r="AS35" s="104">
        <v>100</v>
      </c>
      <c r="AT35" s="105">
        <v>0</v>
      </c>
      <c r="AU35" s="150">
        <v>100</v>
      </c>
      <c r="AV35" s="104">
        <v>100</v>
      </c>
      <c r="AW35" s="105">
        <v>0</v>
      </c>
      <c r="AX35" s="150">
        <v>100</v>
      </c>
      <c r="AY35" s="104"/>
      <c r="AZ35" s="105"/>
      <c r="BA35" s="150">
        <v>0</v>
      </c>
      <c r="BB35" s="104"/>
      <c r="BC35" s="105"/>
      <c r="BD35" s="150">
        <v>0</v>
      </c>
      <c r="BE35" s="104"/>
      <c r="BF35" s="105"/>
      <c r="BG35" s="150">
        <v>0</v>
      </c>
      <c r="BH35" s="104">
        <v>100</v>
      </c>
      <c r="BI35" s="105"/>
      <c r="BJ35" s="150">
        <v>100</v>
      </c>
      <c r="BK35" s="104">
        <v>0</v>
      </c>
      <c r="BL35" s="105">
        <v>0</v>
      </c>
      <c r="BM35" s="150">
        <v>0</v>
      </c>
      <c r="BN35" s="104">
        <v>100</v>
      </c>
      <c r="BO35" s="105">
        <v>0</v>
      </c>
      <c r="BP35" s="150">
        <v>100</v>
      </c>
      <c r="BQ35" s="104">
        <v>0</v>
      </c>
      <c r="BR35" s="105">
        <v>0</v>
      </c>
      <c r="BS35" s="150">
        <v>0</v>
      </c>
      <c r="BT35" s="104">
        <v>600</v>
      </c>
      <c r="BU35" s="105">
        <v>562</v>
      </c>
      <c r="BV35" s="150">
        <v>1162</v>
      </c>
    </row>
    <row r="36" spans="1:74" s="106" customFormat="1" ht="30.2" customHeight="1" x14ac:dyDescent="0.25">
      <c r="A36" s="185"/>
      <c r="B36" s="182"/>
      <c r="C36" s="182"/>
      <c r="D36" s="183"/>
      <c r="E36" s="131"/>
      <c r="F36" s="129" t="s">
        <v>94</v>
      </c>
      <c r="G36" s="129">
        <v>1200</v>
      </c>
      <c r="H36" s="129">
        <v>1200</v>
      </c>
      <c r="I36" s="129" t="s">
        <v>95</v>
      </c>
      <c r="J36" s="132">
        <v>200</v>
      </c>
      <c r="K36" s="100">
        <v>200</v>
      </c>
      <c r="L36" s="189"/>
      <c r="M36" s="184"/>
      <c r="N36" s="190"/>
      <c r="O36" s="104"/>
      <c r="P36" s="105"/>
      <c r="Q36" s="145">
        <v>0</v>
      </c>
      <c r="R36" s="104"/>
      <c r="S36" s="105"/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>
        <v>0</v>
      </c>
      <c r="AN36" s="105">
        <v>0</v>
      </c>
      <c r="AO36" s="150">
        <v>0</v>
      </c>
      <c r="AP36" s="104">
        <v>0</v>
      </c>
      <c r="AQ36" s="105">
        <v>0</v>
      </c>
      <c r="AR36" s="150">
        <v>0</v>
      </c>
      <c r="AS36" s="104">
        <v>0</v>
      </c>
      <c r="AT36" s="105">
        <v>0</v>
      </c>
      <c r="AU36" s="150">
        <v>0</v>
      </c>
      <c r="AV36" s="104">
        <v>0</v>
      </c>
      <c r="AW36" s="105">
        <v>0</v>
      </c>
      <c r="AX36" s="150">
        <v>0</v>
      </c>
      <c r="AY36" s="104"/>
      <c r="AZ36" s="105"/>
      <c r="BA36" s="150">
        <v>0</v>
      </c>
      <c r="BB36" s="104"/>
      <c r="BC36" s="105"/>
      <c r="BD36" s="150">
        <v>0</v>
      </c>
      <c r="BE36" s="104"/>
      <c r="BF36" s="105"/>
      <c r="BG36" s="150">
        <v>0</v>
      </c>
      <c r="BH36" s="104"/>
      <c r="BI36" s="105"/>
      <c r="BJ36" s="150">
        <v>0</v>
      </c>
      <c r="BK36" s="104">
        <v>0</v>
      </c>
      <c r="BL36" s="105">
        <v>0</v>
      </c>
      <c r="BM36" s="150">
        <v>0</v>
      </c>
      <c r="BN36" s="104">
        <v>0</v>
      </c>
      <c r="BO36" s="105">
        <v>0</v>
      </c>
      <c r="BP36" s="150">
        <v>0</v>
      </c>
      <c r="BQ36" s="104"/>
      <c r="BR36" s="105">
        <v>0</v>
      </c>
      <c r="BS36" s="150">
        <v>0</v>
      </c>
      <c r="BT36" s="104">
        <v>0</v>
      </c>
      <c r="BU36" s="105">
        <v>0</v>
      </c>
      <c r="BV36" s="150">
        <v>0</v>
      </c>
    </row>
    <row r="37" spans="1:74" s="106" customFormat="1" ht="30.2" customHeight="1" x14ac:dyDescent="0.25">
      <c r="A37" s="128" t="s">
        <v>32</v>
      </c>
      <c r="B37" s="129">
        <v>4400</v>
      </c>
      <c r="C37" s="129">
        <v>2067</v>
      </c>
      <c r="D37" s="130">
        <v>6467</v>
      </c>
      <c r="E37" s="131"/>
      <c r="F37" s="129" t="s">
        <v>32</v>
      </c>
      <c r="G37" s="129">
        <v>6193</v>
      </c>
      <c r="H37" s="129">
        <v>4400</v>
      </c>
      <c r="I37" s="129" t="s">
        <v>91</v>
      </c>
      <c r="J37" s="132">
        <v>2391</v>
      </c>
      <c r="K37" s="100">
        <v>2067</v>
      </c>
      <c r="L37" s="101">
        <v>6467</v>
      </c>
      <c r="M37" s="102">
        <v>8584</v>
      </c>
      <c r="N37" s="103">
        <v>2117</v>
      </c>
      <c r="O37" s="104"/>
      <c r="P37" s="105">
        <v>164</v>
      </c>
      <c r="Q37" s="145">
        <v>164</v>
      </c>
      <c r="R37" s="104"/>
      <c r="S37" s="105"/>
      <c r="T37" s="145">
        <v>0</v>
      </c>
      <c r="U37" s="104"/>
      <c r="V37" s="105">
        <v>160</v>
      </c>
      <c r="W37" s="145">
        <v>160</v>
      </c>
      <c r="X37" s="104"/>
      <c r="Y37" s="105"/>
      <c r="Z37" s="145">
        <v>0</v>
      </c>
      <c r="AA37" s="104"/>
      <c r="AB37" s="105"/>
      <c r="AC37" s="150">
        <v>0</v>
      </c>
      <c r="AD37" s="104">
        <v>305</v>
      </c>
      <c r="AE37" s="105"/>
      <c r="AF37" s="150">
        <v>305</v>
      </c>
      <c r="AG37" s="104"/>
      <c r="AH37" s="105"/>
      <c r="AI37" s="150">
        <v>0</v>
      </c>
      <c r="AJ37" s="104">
        <v>459</v>
      </c>
      <c r="AK37" s="105"/>
      <c r="AL37" s="150">
        <v>459</v>
      </c>
      <c r="AM37" s="104">
        <v>0</v>
      </c>
      <c r="AN37" s="105">
        <v>0</v>
      </c>
      <c r="AO37" s="150">
        <v>0</v>
      </c>
      <c r="AP37" s="104">
        <v>207</v>
      </c>
      <c r="AQ37" s="105">
        <v>0</v>
      </c>
      <c r="AR37" s="150">
        <v>207</v>
      </c>
      <c r="AS37" s="104">
        <v>155</v>
      </c>
      <c r="AT37" s="105">
        <v>0</v>
      </c>
      <c r="AU37" s="150">
        <v>155</v>
      </c>
      <c r="AV37" s="104">
        <v>0</v>
      </c>
      <c r="AW37" s="105">
        <v>0</v>
      </c>
      <c r="AX37" s="150">
        <v>0</v>
      </c>
      <c r="AY37" s="104">
        <v>214</v>
      </c>
      <c r="AZ37" s="105"/>
      <c r="BA37" s="150">
        <v>214</v>
      </c>
      <c r="BB37" s="104"/>
      <c r="BC37" s="105"/>
      <c r="BD37" s="150">
        <v>0</v>
      </c>
      <c r="BE37" s="104">
        <v>127</v>
      </c>
      <c r="BF37" s="105"/>
      <c r="BG37" s="150">
        <v>127</v>
      </c>
      <c r="BH37" s="104">
        <v>326</v>
      </c>
      <c r="BI37" s="105"/>
      <c r="BJ37" s="150">
        <v>326</v>
      </c>
      <c r="BK37" s="104">
        <v>0</v>
      </c>
      <c r="BL37" s="105">
        <v>0</v>
      </c>
      <c r="BM37" s="150">
        <v>0</v>
      </c>
      <c r="BN37" s="104">
        <v>0</v>
      </c>
      <c r="BO37" s="105">
        <v>0</v>
      </c>
      <c r="BP37" s="150">
        <v>0</v>
      </c>
      <c r="BQ37" s="104"/>
      <c r="BR37" s="105">
        <v>0</v>
      </c>
      <c r="BS37" s="150">
        <v>0</v>
      </c>
      <c r="BT37" s="104">
        <v>1793</v>
      </c>
      <c r="BU37" s="105">
        <v>324</v>
      </c>
      <c r="BV37" s="150">
        <v>2117</v>
      </c>
    </row>
    <row r="38" spans="1:74" s="106" customFormat="1" ht="30.2" customHeight="1" x14ac:dyDescent="0.25">
      <c r="A38" s="128" t="s">
        <v>24</v>
      </c>
      <c r="B38" s="129">
        <v>5359</v>
      </c>
      <c r="C38" s="129">
        <v>1394</v>
      </c>
      <c r="D38" s="130">
        <v>6753</v>
      </c>
      <c r="E38" s="131"/>
      <c r="F38" s="129" t="s">
        <v>97</v>
      </c>
      <c r="G38" s="129">
        <v>5359</v>
      </c>
      <c r="H38" s="129">
        <v>5359</v>
      </c>
      <c r="I38" s="129" t="s">
        <v>98</v>
      </c>
      <c r="J38" s="132">
        <v>1597</v>
      </c>
      <c r="K38" s="100">
        <v>1394</v>
      </c>
      <c r="L38" s="101">
        <v>6753</v>
      </c>
      <c r="M38" s="102">
        <v>6956</v>
      </c>
      <c r="N38" s="103">
        <v>203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>
        <v>203</v>
      </c>
      <c r="AI38" s="150">
        <v>203</v>
      </c>
      <c r="AJ38" s="104"/>
      <c r="AK38" s="105"/>
      <c r="AL38" s="150">
        <v>0</v>
      </c>
      <c r="AM38" s="104">
        <v>0</v>
      </c>
      <c r="AN38" s="105">
        <v>0</v>
      </c>
      <c r="AO38" s="150">
        <v>0</v>
      </c>
      <c r="AP38" s="104">
        <v>0</v>
      </c>
      <c r="AQ38" s="105">
        <v>0</v>
      </c>
      <c r="AR38" s="150">
        <v>0</v>
      </c>
      <c r="AS38" s="104">
        <v>0</v>
      </c>
      <c r="AT38" s="105">
        <v>0</v>
      </c>
      <c r="AU38" s="150">
        <v>0</v>
      </c>
      <c r="AV38" s="104">
        <v>0</v>
      </c>
      <c r="AW38" s="105">
        <v>0</v>
      </c>
      <c r="AX38" s="150">
        <v>0</v>
      </c>
      <c r="AY38" s="104"/>
      <c r="AZ38" s="105"/>
      <c r="BA38" s="150">
        <v>0</v>
      </c>
      <c r="BB38" s="104"/>
      <c r="BC38" s="105"/>
      <c r="BD38" s="150">
        <v>0</v>
      </c>
      <c r="BE38" s="104"/>
      <c r="BF38" s="105"/>
      <c r="BG38" s="150">
        <v>0</v>
      </c>
      <c r="BH38" s="104"/>
      <c r="BI38" s="105"/>
      <c r="BJ38" s="150">
        <v>0</v>
      </c>
      <c r="BK38" s="104">
        <v>0</v>
      </c>
      <c r="BL38" s="105">
        <v>0</v>
      </c>
      <c r="BM38" s="150">
        <v>0</v>
      </c>
      <c r="BN38" s="104">
        <v>0</v>
      </c>
      <c r="BO38" s="105">
        <v>0</v>
      </c>
      <c r="BP38" s="150">
        <v>0</v>
      </c>
      <c r="BQ38" s="104"/>
      <c r="BR38" s="105">
        <v>0</v>
      </c>
      <c r="BS38" s="150">
        <v>0</v>
      </c>
      <c r="BT38" s="104">
        <v>0</v>
      </c>
      <c r="BU38" s="105">
        <v>203</v>
      </c>
      <c r="BV38" s="150">
        <v>203</v>
      </c>
    </row>
    <row r="39" spans="1:74" s="106" customFormat="1" ht="30.2" customHeight="1" x14ac:dyDescent="0.25">
      <c r="A39" s="128" t="s">
        <v>38</v>
      </c>
      <c r="B39" s="129">
        <v>79323</v>
      </c>
      <c r="C39" s="129">
        <v>600</v>
      </c>
      <c r="D39" s="130">
        <v>79923</v>
      </c>
      <c r="E39" s="131"/>
      <c r="F39" s="129" t="s">
        <v>107</v>
      </c>
      <c r="G39" s="129">
        <v>64522</v>
      </c>
      <c r="H39" s="129">
        <v>64522</v>
      </c>
      <c r="I39" s="129" t="s">
        <v>108</v>
      </c>
      <c r="J39" s="132">
        <v>15401</v>
      </c>
      <c r="K39" s="100">
        <v>15401</v>
      </c>
      <c r="L39" s="101">
        <v>79923</v>
      </c>
      <c r="M39" s="102">
        <v>79923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>
        <v>0</v>
      </c>
      <c r="AN39" s="105">
        <v>0</v>
      </c>
      <c r="AO39" s="150">
        <v>0</v>
      </c>
      <c r="AP39" s="104">
        <v>0</v>
      </c>
      <c r="AQ39" s="105">
        <v>0</v>
      </c>
      <c r="AR39" s="150">
        <v>0</v>
      </c>
      <c r="AS39" s="104">
        <v>0</v>
      </c>
      <c r="AT39" s="105">
        <v>0</v>
      </c>
      <c r="AU39" s="150">
        <v>0</v>
      </c>
      <c r="AV39" s="104">
        <v>0</v>
      </c>
      <c r="AW39" s="105">
        <v>0</v>
      </c>
      <c r="AX39" s="150">
        <v>0</v>
      </c>
      <c r="AY39" s="104"/>
      <c r="AZ39" s="105"/>
      <c r="BA39" s="150">
        <v>0</v>
      </c>
      <c r="BB39" s="104"/>
      <c r="BC39" s="105"/>
      <c r="BD39" s="150">
        <v>0</v>
      </c>
      <c r="BE39" s="104"/>
      <c r="BF39" s="105"/>
      <c r="BG39" s="150">
        <v>0</v>
      </c>
      <c r="BH39" s="104"/>
      <c r="BI39" s="105"/>
      <c r="BJ39" s="150">
        <v>0</v>
      </c>
      <c r="BK39" s="104">
        <v>0</v>
      </c>
      <c r="BL39" s="105">
        <v>0</v>
      </c>
      <c r="BM39" s="150">
        <v>0</v>
      </c>
      <c r="BN39" s="104">
        <v>0</v>
      </c>
      <c r="BO39" s="105">
        <v>0</v>
      </c>
      <c r="BP39" s="150">
        <v>0</v>
      </c>
      <c r="BQ39" s="104">
        <v>0</v>
      </c>
      <c r="BR39" s="105">
        <v>0</v>
      </c>
      <c r="BS39" s="150">
        <v>0</v>
      </c>
      <c r="BT39" s="104">
        <v>0</v>
      </c>
      <c r="BU39" s="105">
        <v>0</v>
      </c>
      <c r="BV39" s="150">
        <v>0</v>
      </c>
    </row>
    <row r="40" spans="1:74" s="106" customFormat="1" ht="30.2" customHeight="1" x14ac:dyDescent="0.25">
      <c r="A40" s="128" t="s">
        <v>25</v>
      </c>
      <c r="B40" s="129">
        <v>2571</v>
      </c>
      <c r="C40" s="129">
        <v>0</v>
      </c>
      <c r="D40" s="130">
        <v>2571</v>
      </c>
      <c r="E40" s="131"/>
      <c r="F40" s="129" t="s">
        <v>101</v>
      </c>
      <c r="G40" s="129">
        <v>2191</v>
      </c>
      <c r="H40" s="129">
        <v>2191</v>
      </c>
      <c r="I40" s="129" t="s">
        <v>102</v>
      </c>
      <c r="J40" s="132">
        <v>380</v>
      </c>
      <c r="K40" s="100">
        <v>380</v>
      </c>
      <c r="L40" s="101">
        <v>2571</v>
      </c>
      <c r="M40" s="102">
        <v>2571</v>
      </c>
      <c r="N40" s="103">
        <v>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>
        <v>0</v>
      </c>
      <c r="AN40" s="105">
        <v>0</v>
      </c>
      <c r="AO40" s="150">
        <v>0</v>
      </c>
      <c r="AP40" s="104">
        <v>0</v>
      </c>
      <c r="AQ40" s="105">
        <v>0</v>
      </c>
      <c r="AR40" s="150">
        <v>0</v>
      </c>
      <c r="AS40" s="104">
        <v>0</v>
      </c>
      <c r="AT40" s="105">
        <v>0</v>
      </c>
      <c r="AU40" s="150">
        <v>0</v>
      </c>
      <c r="AV40" s="104">
        <v>0</v>
      </c>
      <c r="AW40" s="105">
        <v>0</v>
      </c>
      <c r="AX40" s="150">
        <v>0</v>
      </c>
      <c r="AY40" s="104"/>
      <c r="AZ40" s="105"/>
      <c r="BA40" s="150">
        <v>0</v>
      </c>
      <c r="BB40" s="104"/>
      <c r="BC40" s="105"/>
      <c r="BD40" s="150">
        <v>0</v>
      </c>
      <c r="BE40" s="104"/>
      <c r="BF40" s="105"/>
      <c r="BG40" s="150">
        <v>0</v>
      </c>
      <c r="BH40" s="104"/>
      <c r="BI40" s="105"/>
      <c r="BJ40" s="150">
        <v>0</v>
      </c>
      <c r="BK40" s="104">
        <v>0</v>
      </c>
      <c r="BL40" s="105">
        <v>0</v>
      </c>
      <c r="BM40" s="150">
        <v>0</v>
      </c>
      <c r="BN40" s="104">
        <v>0</v>
      </c>
      <c r="BO40" s="105">
        <v>0</v>
      </c>
      <c r="BP40" s="150">
        <v>0</v>
      </c>
      <c r="BQ40" s="104">
        <v>0</v>
      </c>
      <c r="BR40" s="105">
        <v>0</v>
      </c>
      <c r="BS40" s="150">
        <v>0</v>
      </c>
      <c r="BT40" s="104">
        <v>0</v>
      </c>
      <c r="BU40" s="105">
        <v>0</v>
      </c>
      <c r="BV40" s="150">
        <v>0</v>
      </c>
    </row>
    <row r="41" spans="1:74" s="106" customFormat="1" ht="30.2" customHeight="1" x14ac:dyDescent="0.25">
      <c r="A41" s="128" t="s">
        <v>26</v>
      </c>
      <c r="B41" s="129">
        <v>16515</v>
      </c>
      <c r="C41" s="129">
        <v>0</v>
      </c>
      <c r="D41" s="130">
        <v>16515</v>
      </c>
      <c r="E41" s="131"/>
      <c r="F41" s="129" t="s">
        <v>103</v>
      </c>
      <c r="G41" s="129">
        <v>13796</v>
      </c>
      <c r="H41" s="129">
        <v>13796</v>
      </c>
      <c r="I41" s="129" t="s">
        <v>104</v>
      </c>
      <c r="J41" s="132">
        <v>3319</v>
      </c>
      <c r="K41" s="100">
        <v>2719</v>
      </c>
      <c r="L41" s="101">
        <v>16515</v>
      </c>
      <c r="M41" s="102">
        <v>17115</v>
      </c>
      <c r="N41" s="103">
        <v>600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>
        <v>400</v>
      </c>
      <c r="AI41" s="150">
        <v>400</v>
      </c>
      <c r="AJ41" s="104"/>
      <c r="AK41" s="105"/>
      <c r="AL41" s="150">
        <v>0</v>
      </c>
      <c r="AM41" s="104">
        <v>0</v>
      </c>
      <c r="AN41" s="105">
        <v>0</v>
      </c>
      <c r="AO41" s="150">
        <v>0</v>
      </c>
      <c r="AP41" s="104">
        <v>0</v>
      </c>
      <c r="AQ41" s="105">
        <v>0</v>
      </c>
      <c r="AR41" s="150">
        <v>0</v>
      </c>
      <c r="AS41" s="104">
        <v>0</v>
      </c>
      <c r="AT41" s="105">
        <v>0</v>
      </c>
      <c r="AU41" s="150">
        <v>0</v>
      </c>
      <c r="AV41" s="104">
        <v>0</v>
      </c>
      <c r="AW41" s="105">
        <v>200</v>
      </c>
      <c r="AX41" s="150">
        <v>200</v>
      </c>
      <c r="AY41" s="104"/>
      <c r="AZ41" s="105"/>
      <c r="BA41" s="150">
        <v>0</v>
      </c>
      <c r="BB41" s="104"/>
      <c r="BC41" s="105"/>
      <c r="BD41" s="150">
        <v>0</v>
      </c>
      <c r="BE41" s="104"/>
      <c r="BF41" s="105"/>
      <c r="BG41" s="150">
        <v>0</v>
      </c>
      <c r="BH41" s="104"/>
      <c r="BI41" s="105"/>
      <c r="BJ41" s="150">
        <v>0</v>
      </c>
      <c r="BK41" s="104">
        <v>0</v>
      </c>
      <c r="BL41" s="105">
        <v>0</v>
      </c>
      <c r="BM41" s="150">
        <v>0</v>
      </c>
      <c r="BN41" s="104">
        <v>0</v>
      </c>
      <c r="BO41" s="105">
        <v>0</v>
      </c>
      <c r="BP41" s="150">
        <v>0</v>
      </c>
      <c r="BQ41" s="104">
        <v>0</v>
      </c>
      <c r="BR41" s="105">
        <v>0</v>
      </c>
      <c r="BS41" s="150">
        <v>0</v>
      </c>
      <c r="BT41" s="104">
        <v>0</v>
      </c>
      <c r="BU41" s="105">
        <v>600</v>
      </c>
      <c r="BV41" s="150">
        <v>600</v>
      </c>
    </row>
    <row r="42" spans="1:74" s="106" customFormat="1" ht="30.2" customHeight="1" x14ac:dyDescent="0.25">
      <c r="A42" s="128" t="s">
        <v>27</v>
      </c>
      <c r="B42" s="129">
        <v>1592</v>
      </c>
      <c r="C42" s="129">
        <v>0</v>
      </c>
      <c r="D42" s="130">
        <v>1592</v>
      </c>
      <c r="E42" s="131"/>
      <c r="F42" s="129" t="s">
        <v>105</v>
      </c>
      <c r="G42" s="129">
        <v>1592</v>
      </c>
      <c r="H42" s="129">
        <v>1592</v>
      </c>
      <c r="I42" s="129" t="s">
        <v>106</v>
      </c>
      <c r="J42" s="132">
        <v>0</v>
      </c>
      <c r="K42" s="100"/>
      <c r="L42" s="101">
        <v>1592</v>
      </c>
      <c r="M42" s="102">
        <v>1592</v>
      </c>
      <c r="N42" s="103">
        <v>0</v>
      </c>
      <c r="O42" s="104"/>
      <c r="P42" s="105"/>
      <c r="Q42" s="145">
        <v>0</v>
      </c>
      <c r="R42" s="104"/>
      <c r="S42" s="105"/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>
        <v>0</v>
      </c>
      <c r="AN42" s="105">
        <v>0</v>
      </c>
      <c r="AO42" s="150">
        <v>0</v>
      </c>
      <c r="AP42" s="104">
        <v>0</v>
      </c>
      <c r="AQ42" s="105">
        <v>0</v>
      </c>
      <c r="AR42" s="150">
        <v>0</v>
      </c>
      <c r="AS42" s="104">
        <v>0</v>
      </c>
      <c r="AT42" s="105">
        <v>0</v>
      </c>
      <c r="AU42" s="150">
        <v>0</v>
      </c>
      <c r="AV42" s="104">
        <v>0</v>
      </c>
      <c r="AW42" s="105">
        <v>0</v>
      </c>
      <c r="AX42" s="150">
        <v>0</v>
      </c>
      <c r="AY42" s="104"/>
      <c r="AZ42" s="105"/>
      <c r="BA42" s="150">
        <v>0</v>
      </c>
      <c r="BB42" s="104"/>
      <c r="BC42" s="105"/>
      <c r="BD42" s="150">
        <v>0</v>
      </c>
      <c r="BE42" s="104"/>
      <c r="BF42" s="105"/>
      <c r="BG42" s="150">
        <v>0</v>
      </c>
      <c r="BH42" s="104"/>
      <c r="BI42" s="105"/>
      <c r="BJ42" s="150">
        <v>0</v>
      </c>
      <c r="BK42" s="104">
        <v>0</v>
      </c>
      <c r="BL42" s="105">
        <v>0</v>
      </c>
      <c r="BM42" s="150">
        <v>0</v>
      </c>
      <c r="BN42" s="104">
        <v>0</v>
      </c>
      <c r="BO42" s="105">
        <v>0</v>
      </c>
      <c r="BP42" s="150">
        <v>0</v>
      </c>
      <c r="BQ42" s="104">
        <v>0</v>
      </c>
      <c r="BR42" s="105">
        <v>0</v>
      </c>
      <c r="BS42" s="150">
        <v>0</v>
      </c>
      <c r="BT42" s="104">
        <v>0</v>
      </c>
      <c r="BU42" s="105">
        <v>0</v>
      </c>
      <c r="BV42" s="150">
        <v>0</v>
      </c>
    </row>
    <row r="43" spans="1:74" s="106" customFormat="1" ht="30.2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37390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49390</v>
      </c>
      <c r="N43" s="103">
        <v>4200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50">
        <v>400</v>
      </c>
      <c r="AD43" s="104">
        <v>200</v>
      </c>
      <c r="AE43" s="105"/>
      <c r="AF43" s="150"/>
      <c r="AG43" s="104"/>
      <c r="AH43" s="105"/>
      <c r="AI43" s="150">
        <v>0</v>
      </c>
      <c r="AJ43" s="104">
        <v>200</v>
      </c>
      <c r="AK43" s="105">
        <v>400</v>
      </c>
      <c r="AL43" s="150">
        <v>600</v>
      </c>
      <c r="AM43" s="104">
        <v>800</v>
      </c>
      <c r="AN43" s="105">
        <v>0</v>
      </c>
      <c r="AO43" s="150">
        <v>800</v>
      </c>
      <c r="AP43" s="104">
        <v>1000</v>
      </c>
      <c r="AQ43" s="105">
        <v>0</v>
      </c>
      <c r="AR43" s="150">
        <v>1000</v>
      </c>
      <c r="AS43" s="104">
        <v>0</v>
      </c>
      <c r="AT43" s="105">
        <v>0</v>
      </c>
      <c r="AU43" s="150">
        <v>0</v>
      </c>
      <c r="AV43" s="104">
        <v>0</v>
      </c>
      <c r="AW43" s="105">
        <v>0</v>
      </c>
      <c r="AX43" s="150">
        <v>0</v>
      </c>
      <c r="AY43" s="104"/>
      <c r="AZ43" s="105"/>
      <c r="BA43" s="150">
        <v>0</v>
      </c>
      <c r="BB43" s="104"/>
      <c r="BC43" s="105"/>
      <c r="BD43" s="150">
        <v>0</v>
      </c>
      <c r="BE43" s="104">
        <v>400</v>
      </c>
      <c r="BF43" s="105"/>
      <c r="BG43" s="150">
        <v>400</v>
      </c>
      <c r="BH43" s="104">
        <v>0</v>
      </c>
      <c r="BI43" s="105"/>
      <c r="BJ43" s="150">
        <v>0</v>
      </c>
      <c r="BK43" s="104">
        <v>200</v>
      </c>
      <c r="BL43" s="105">
        <v>0</v>
      </c>
      <c r="BM43" s="150">
        <v>200</v>
      </c>
      <c r="BN43" s="104">
        <v>0</v>
      </c>
      <c r="BO43" s="105">
        <v>0</v>
      </c>
      <c r="BP43" s="150">
        <v>0</v>
      </c>
      <c r="BQ43" s="104"/>
      <c r="BR43" s="105">
        <v>0</v>
      </c>
      <c r="BS43" s="150">
        <v>0</v>
      </c>
      <c r="BT43" s="104">
        <v>3200</v>
      </c>
      <c r="BU43" s="105">
        <v>1000</v>
      </c>
      <c r="BV43" s="150">
        <v>4200</v>
      </c>
    </row>
    <row r="44" spans="1:74" s="106" customFormat="1" ht="30.2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75108</v>
      </c>
      <c r="K44" s="100">
        <v>73936</v>
      </c>
      <c r="L44" s="101">
        <v>378576</v>
      </c>
      <c r="M44" s="102">
        <v>379748</v>
      </c>
      <c r="N44" s="103">
        <v>1172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>
        <v>51</v>
      </c>
      <c r="AF44" s="150">
        <v>51</v>
      </c>
      <c r="AG44" s="104"/>
      <c r="AH44" s="105"/>
      <c r="AI44" s="150">
        <v>0</v>
      </c>
      <c r="AJ44" s="104"/>
      <c r="AK44" s="105"/>
      <c r="AL44" s="150">
        <v>0</v>
      </c>
      <c r="AM44" s="104">
        <v>0</v>
      </c>
      <c r="AN44" s="105">
        <v>0</v>
      </c>
      <c r="AO44" s="150">
        <v>0</v>
      </c>
      <c r="AP44" s="104">
        <v>0</v>
      </c>
      <c r="AQ44" s="105">
        <v>88</v>
      </c>
      <c r="AR44" s="150">
        <v>88</v>
      </c>
      <c r="AS44" s="104">
        <v>0</v>
      </c>
      <c r="AT44" s="105">
        <v>217</v>
      </c>
      <c r="AU44" s="150">
        <v>217</v>
      </c>
      <c r="AV44" s="104">
        <v>0</v>
      </c>
      <c r="AW44" s="105">
        <v>0</v>
      </c>
      <c r="AX44" s="150">
        <v>0</v>
      </c>
      <c r="AY44" s="104"/>
      <c r="AZ44" s="105">
        <v>230</v>
      </c>
      <c r="BA44" s="150">
        <v>230</v>
      </c>
      <c r="BB44" s="104"/>
      <c r="BC44" s="105"/>
      <c r="BD44" s="150">
        <v>0</v>
      </c>
      <c r="BE44" s="104"/>
      <c r="BF44" s="105">
        <v>108</v>
      </c>
      <c r="BG44" s="150">
        <v>108</v>
      </c>
      <c r="BH44" s="104"/>
      <c r="BI44" s="105"/>
      <c r="BJ44" s="150">
        <v>0</v>
      </c>
      <c r="BK44" s="104">
        <v>0</v>
      </c>
      <c r="BL44" s="105">
        <v>0</v>
      </c>
      <c r="BM44" s="150">
        <v>0</v>
      </c>
      <c r="BN44" s="104">
        <v>0</v>
      </c>
      <c r="BO44" s="105">
        <v>0</v>
      </c>
      <c r="BP44" s="150">
        <v>0</v>
      </c>
      <c r="BQ44" s="104">
        <v>0</v>
      </c>
      <c r="BR44" s="105">
        <v>0</v>
      </c>
      <c r="BS44" s="150">
        <v>0</v>
      </c>
      <c r="BT44" s="104">
        <v>0</v>
      </c>
      <c r="BU44" s="105">
        <v>1172</v>
      </c>
      <c r="BV44" s="150">
        <v>1172</v>
      </c>
    </row>
    <row r="45" spans="1:74" s="106" customFormat="1" ht="30.2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148755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197435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1"/>
      <c r="AD45" s="109">
        <v>-1160</v>
      </c>
      <c r="AE45" s="110"/>
      <c r="AF45" s="151"/>
      <c r="AG45" s="109">
        <v>-700</v>
      </c>
      <c r="AH45" s="110"/>
      <c r="AI45" s="151"/>
      <c r="AJ45" s="109">
        <v>-567</v>
      </c>
      <c r="AK45" s="110"/>
      <c r="AL45" s="151"/>
      <c r="AM45" s="109">
        <v>-300</v>
      </c>
      <c r="AN45" s="110"/>
      <c r="AO45" s="151"/>
      <c r="AP45" s="109">
        <v>-300</v>
      </c>
      <c r="AQ45" s="110"/>
      <c r="AR45" s="151"/>
      <c r="AS45" s="109">
        <v>-300</v>
      </c>
      <c r="AT45" s="110"/>
      <c r="AU45" s="151"/>
      <c r="AV45" s="109">
        <v>-1760</v>
      </c>
      <c r="AW45" s="110"/>
      <c r="AX45" s="151"/>
      <c r="AY45" s="109">
        <v>-740</v>
      </c>
      <c r="AZ45" s="110"/>
      <c r="BA45" s="151"/>
      <c r="BB45" s="109">
        <v>-541</v>
      </c>
      <c r="BC45" s="110"/>
      <c r="BD45" s="151"/>
      <c r="BE45" s="109">
        <v>-1800</v>
      </c>
      <c r="BF45" s="110"/>
      <c r="BG45" s="151"/>
      <c r="BH45" s="109">
        <v>-1200</v>
      </c>
      <c r="BI45" s="110"/>
      <c r="BJ45" s="151"/>
      <c r="BK45" s="109">
        <v>-800</v>
      </c>
      <c r="BL45" s="110"/>
      <c r="BM45" s="151"/>
      <c r="BN45" s="109">
        <v>-1000</v>
      </c>
      <c r="BO45" s="110"/>
      <c r="BP45" s="151"/>
      <c r="BQ45" s="109"/>
      <c r="BR45" s="110"/>
      <c r="BS45" s="151">
        <v>0</v>
      </c>
      <c r="BT45" s="109">
        <v>-15921</v>
      </c>
      <c r="BU45" s="148">
        <v>0</v>
      </c>
      <c r="BV45" s="146">
        <v>-15921</v>
      </c>
    </row>
    <row r="46" spans="1:74" ht="39.950000000000003" customHeight="1" x14ac:dyDescent="0.2">
      <c r="A46" s="21" t="s">
        <v>33</v>
      </c>
      <c r="B46" s="9">
        <v>979799</v>
      </c>
      <c r="C46" s="9">
        <v>129262</v>
      </c>
      <c r="D46" s="9">
        <v>1109061</v>
      </c>
      <c r="E46" s="10"/>
      <c r="F46" s="21" t="s">
        <v>42</v>
      </c>
      <c r="G46" s="9">
        <v>1029613</v>
      </c>
      <c r="H46" s="9">
        <v>817753</v>
      </c>
      <c r="I46" s="21" t="s">
        <v>117</v>
      </c>
      <c r="J46" s="9">
        <v>353040</v>
      </c>
      <c r="K46" s="9">
        <v>343048</v>
      </c>
      <c r="L46" s="9">
        <v>1325477</v>
      </c>
      <c r="M46" s="9">
        <v>1382653</v>
      </c>
      <c r="N46" s="35">
        <v>57176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3039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1772</v>
      </c>
      <c r="AT46" s="97">
        <v>357</v>
      </c>
      <c r="AU46" s="97">
        <v>2129</v>
      </c>
      <c r="AV46" s="97">
        <v>2260</v>
      </c>
      <c r="AW46" s="97">
        <v>200</v>
      </c>
      <c r="AX46" s="97">
        <v>2460</v>
      </c>
      <c r="AY46" s="97">
        <v>1724</v>
      </c>
      <c r="AZ46" s="97">
        <v>598</v>
      </c>
      <c r="BA46" s="97">
        <v>2322</v>
      </c>
      <c r="BB46" s="97">
        <v>2285</v>
      </c>
      <c r="BC46" s="97">
        <v>0</v>
      </c>
      <c r="BD46" s="97">
        <v>2285</v>
      </c>
      <c r="BE46" s="97">
        <v>3559</v>
      </c>
      <c r="BF46" s="97">
        <v>108</v>
      </c>
      <c r="BG46" s="97">
        <v>3667</v>
      </c>
      <c r="BH46" s="97">
        <v>3168</v>
      </c>
      <c r="BI46" s="97">
        <v>0</v>
      </c>
      <c r="BJ46" s="97">
        <v>3168</v>
      </c>
      <c r="BK46" s="97">
        <v>2130</v>
      </c>
      <c r="BL46" s="97">
        <v>0</v>
      </c>
      <c r="BM46" s="97">
        <v>2130</v>
      </c>
      <c r="BN46" s="97">
        <v>2906</v>
      </c>
      <c r="BO46" s="97">
        <v>485</v>
      </c>
      <c r="BP46" s="97">
        <v>3391</v>
      </c>
      <c r="BQ46" s="97">
        <v>0</v>
      </c>
      <c r="BR46" s="97">
        <v>0</v>
      </c>
      <c r="BS46" s="97">
        <v>0</v>
      </c>
      <c r="BT46" s="97">
        <v>47257</v>
      </c>
      <c r="BU46" s="97">
        <v>7195</v>
      </c>
      <c r="BV46" s="97">
        <v>54452</v>
      </c>
    </row>
    <row r="47" spans="1:74" ht="20.100000000000001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9"/>
      <c r="BU47" s="99"/>
      <c r="BV47" s="99"/>
    </row>
    <row r="48" spans="1:74" ht="20.100000000000001" customHeight="1" thickBot="1" x14ac:dyDescent="0.4">
      <c r="A48" s="180" t="s">
        <v>144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1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9"/>
      <c r="BU48" s="99"/>
      <c r="BV48" s="99"/>
    </row>
    <row r="49" spans="1:74" s="106" customFormat="1" ht="30.2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9"/>
      <c r="BE49" s="142"/>
      <c r="BF49" s="143"/>
      <c r="BG49" s="149"/>
      <c r="BH49" s="142"/>
      <c r="BI49" s="143"/>
      <c r="BJ49" s="149"/>
      <c r="BK49" s="142"/>
      <c r="BL49" s="143"/>
      <c r="BM49" s="149"/>
      <c r="BN49" s="142"/>
      <c r="BO49" s="143"/>
      <c r="BP49" s="149"/>
      <c r="BQ49" s="142"/>
      <c r="BR49" s="143"/>
      <c r="BS49" s="149"/>
      <c r="BT49" s="142"/>
      <c r="BU49" s="143"/>
      <c r="BV49" s="144"/>
    </row>
    <row r="50" spans="1:74" s="106" customFormat="1" ht="30.2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23656</v>
      </c>
      <c r="H50" s="129">
        <v>16635</v>
      </c>
      <c r="I50" s="129"/>
      <c r="J50" s="132">
        <v>0</v>
      </c>
      <c r="K50" s="107"/>
      <c r="L50" s="101">
        <v>16635</v>
      </c>
      <c r="M50" s="102">
        <v>23656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50">
        <v>530</v>
      </c>
      <c r="AD50" s="104">
        <v>560</v>
      </c>
      <c r="AE50" s="105"/>
      <c r="AF50" s="150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50">
        <v>567</v>
      </c>
      <c r="AM50" s="104">
        <v>300</v>
      </c>
      <c r="AN50" s="105"/>
      <c r="AO50" s="150">
        <v>300</v>
      </c>
      <c r="AP50" s="104">
        <v>300</v>
      </c>
      <c r="AQ50" s="105"/>
      <c r="AR50" s="150">
        <v>300</v>
      </c>
      <c r="AS50" s="105">
        <v>300</v>
      </c>
      <c r="AT50" s="105"/>
      <c r="AU50" s="105">
        <v>300</v>
      </c>
      <c r="AV50" s="105">
        <v>160</v>
      </c>
      <c r="AW50" s="105"/>
      <c r="AX50" s="105">
        <v>160</v>
      </c>
      <c r="AY50" s="105">
        <v>340</v>
      </c>
      <c r="AZ50" s="105">
        <v>0</v>
      </c>
      <c r="BA50" s="105">
        <v>340</v>
      </c>
      <c r="BB50" s="104">
        <v>341</v>
      </c>
      <c r="BC50" s="105">
        <v>0</v>
      </c>
      <c r="BD50" s="150">
        <v>341</v>
      </c>
      <c r="BE50" s="104">
        <v>600</v>
      </c>
      <c r="BF50" s="105">
        <v>0</v>
      </c>
      <c r="BG50" s="150">
        <v>600</v>
      </c>
      <c r="BH50" s="104">
        <v>600</v>
      </c>
      <c r="BI50" s="105">
        <v>0</v>
      </c>
      <c r="BJ50" s="150">
        <v>600</v>
      </c>
      <c r="BK50" s="104">
        <v>400</v>
      </c>
      <c r="BL50" s="105">
        <v>0</v>
      </c>
      <c r="BM50" s="150">
        <v>400</v>
      </c>
      <c r="BN50" s="104">
        <v>400</v>
      </c>
      <c r="BO50" s="105">
        <v>0</v>
      </c>
      <c r="BP50" s="150">
        <v>400</v>
      </c>
      <c r="BQ50" s="104"/>
      <c r="BR50" s="105">
        <v>0</v>
      </c>
      <c r="BS50" s="150">
        <v>0</v>
      </c>
      <c r="BT50" s="104">
        <v>7021</v>
      </c>
      <c r="BU50" s="105">
        <v>0</v>
      </c>
      <c r="BV50" s="145">
        <v>7021</v>
      </c>
    </row>
    <row r="51" spans="1:74" s="106" customFormat="1" ht="30.2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29000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29000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1">
        <v>800</v>
      </c>
      <c r="AD51" s="109">
        <v>600</v>
      </c>
      <c r="AE51" s="110"/>
      <c r="AF51" s="151">
        <v>600</v>
      </c>
      <c r="AG51" s="110">
        <v>200</v>
      </c>
      <c r="AH51" s="110"/>
      <c r="AI51" s="110">
        <v>200</v>
      </c>
      <c r="AJ51" s="109"/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1600</v>
      </c>
      <c r="AW51" s="110"/>
      <c r="AX51" s="110">
        <v>1600</v>
      </c>
      <c r="AY51" s="110">
        <v>400</v>
      </c>
      <c r="AZ51" s="110">
        <v>0</v>
      </c>
      <c r="BA51" s="110">
        <v>400</v>
      </c>
      <c r="BB51" s="109">
        <v>200</v>
      </c>
      <c r="BC51" s="110">
        <v>0</v>
      </c>
      <c r="BD51" s="151">
        <v>200</v>
      </c>
      <c r="BE51" s="109">
        <v>1200</v>
      </c>
      <c r="BF51" s="110">
        <v>0</v>
      </c>
      <c r="BG51" s="151">
        <v>1200</v>
      </c>
      <c r="BH51" s="109">
        <v>600</v>
      </c>
      <c r="BI51" s="110">
        <v>0</v>
      </c>
      <c r="BJ51" s="151">
        <v>600</v>
      </c>
      <c r="BK51" s="109">
        <v>400</v>
      </c>
      <c r="BL51" s="110">
        <v>0</v>
      </c>
      <c r="BM51" s="151">
        <v>400</v>
      </c>
      <c r="BN51" s="109">
        <v>600</v>
      </c>
      <c r="BO51" s="110">
        <v>0</v>
      </c>
      <c r="BP51" s="151">
        <v>600</v>
      </c>
      <c r="BQ51" s="109"/>
      <c r="BR51" s="110">
        <v>0</v>
      </c>
      <c r="BS51" s="151">
        <v>0</v>
      </c>
      <c r="BT51" s="109">
        <v>8900</v>
      </c>
      <c r="BU51" s="110">
        <v>0</v>
      </c>
      <c r="BV51" s="146">
        <v>8900</v>
      </c>
    </row>
    <row r="52" spans="1:74" ht="35.450000000000003" customHeight="1" x14ac:dyDescent="0.2">
      <c r="A52" s="42" t="s">
        <v>128</v>
      </c>
      <c r="D52" s="31"/>
      <c r="E52" s="10"/>
      <c r="F52" s="49" t="s">
        <v>113</v>
      </c>
      <c r="G52" s="9">
        <v>148755</v>
      </c>
      <c r="H52" s="49"/>
      <c r="I52" s="50" t="s">
        <v>114</v>
      </c>
      <c r="J52" s="9">
        <v>48680</v>
      </c>
      <c r="K52" s="43"/>
      <c r="L52" s="21"/>
      <c r="M52" s="9">
        <v>197435</v>
      </c>
      <c r="N52" s="35">
        <v>197435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300</v>
      </c>
      <c r="AT52" s="97">
        <v>0</v>
      </c>
      <c r="AU52" s="97">
        <v>300</v>
      </c>
      <c r="AV52" s="97">
        <v>1760</v>
      </c>
      <c r="AW52" s="97">
        <v>0</v>
      </c>
      <c r="AX52" s="97">
        <v>1760</v>
      </c>
      <c r="AY52" s="97">
        <v>740</v>
      </c>
      <c r="AZ52" s="97">
        <v>0</v>
      </c>
      <c r="BA52" s="97">
        <v>740</v>
      </c>
      <c r="BB52" s="97">
        <v>541</v>
      </c>
      <c r="BC52" s="97">
        <v>0</v>
      </c>
      <c r="BD52" s="97">
        <v>541</v>
      </c>
      <c r="BE52" s="97">
        <v>1800</v>
      </c>
      <c r="BF52" s="97">
        <v>0</v>
      </c>
      <c r="BG52" s="97">
        <v>1800</v>
      </c>
      <c r="BH52" s="97">
        <v>1200</v>
      </c>
      <c r="BI52" s="97">
        <v>0</v>
      </c>
      <c r="BJ52" s="97">
        <v>1200</v>
      </c>
      <c r="BK52" s="97">
        <v>800</v>
      </c>
      <c r="BL52" s="97">
        <v>0</v>
      </c>
      <c r="BM52" s="97">
        <v>800</v>
      </c>
      <c r="BN52" s="97">
        <v>1000</v>
      </c>
      <c r="BO52" s="97">
        <v>0</v>
      </c>
      <c r="BP52" s="97">
        <v>1000</v>
      </c>
      <c r="BQ52" s="97">
        <v>0</v>
      </c>
      <c r="BR52" s="97">
        <v>0</v>
      </c>
      <c r="BS52" s="97">
        <v>0</v>
      </c>
      <c r="BT52" s="97">
        <v>15921</v>
      </c>
      <c r="BU52" s="97">
        <v>0</v>
      </c>
      <c r="BV52" s="97">
        <v>15921</v>
      </c>
    </row>
    <row r="53" spans="1:74" ht="20.100000000000001" customHeight="1" x14ac:dyDescent="0.2">
      <c r="A53" s="192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</row>
    <row r="54" spans="1:74" ht="15" customHeight="1" x14ac:dyDescent="0.2">
      <c r="A54" s="191" t="s">
        <v>41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V54" s="177">
        <v>45026</v>
      </c>
      <c r="W54" s="17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U54" s="178"/>
      <c r="BV54" s="178"/>
    </row>
    <row r="55" spans="1:74" x14ac:dyDescent="0.2">
      <c r="H55" s="2"/>
      <c r="M55" s="153"/>
    </row>
    <row r="57" spans="1:74" x14ac:dyDescent="0.2">
      <c r="G57" s="2"/>
    </row>
    <row r="63" spans="1:74" x14ac:dyDescent="0.2">
      <c r="Q63" s="46" t="s">
        <v>131</v>
      </c>
    </row>
  </sheetData>
  <mergeCells count="49">
    <mergeCell ref="AV5:AX5"/>
    <mergeCell ref="AS5:AU5"/>
    <mergeCell ref="A9:A13"/>
    <mergeCell ref="M9:M13"/>
    <mergeCell ref="BK5:BM5"/>
    <mergeCell ref="A54:M54"/>
    <mergeCell ref="N35:N36"/>
    <mergeCell ref="L35:L36"/>
    <mergeCell ref="B30:B33"/>
    <mergeCell ref="C30:C33"/>
    <mergeCell ref="D30:D33"/>
    <mergeCell ref="M30:M33"/>
    <mergeCell ref="N30:N33"/>
    <mergeCell ref="L30:L33"/>
    <mergeCell ref="A35:A36"/>
    <mergeCell ref="B35:B36"/>
    <mergeCell ref="A53:M53"/>
    <mergeCell ref="A1:BV2"/>
    <mergeCell ref="A48:M48"/>
    <mergeCell ref="C35:C36"/>
    <mergeCell ref="D35:D36"/>
    <mergeCell ref="M35:M36"/>
    <mergeCell ref="C9:C12"/>
    <mergeCell ref="D9:D12"/>
    <mergeCell ref="A30:A33"/>
    <mergeCell ref="D5:D7"/>
    <mergeCell ref="B9:B12"/>
    <mergeCell ref="O5:Q5"/>
    <mergeCell ref="R5:T5"/>
    <mergeCell ref="BT5:BV5"/>
    <mergeCell ref="L9:L12"/>
    <mergeCell ref="N9:N12"/>
    <mergeCell ref="X5:Z5"/>
    <mergeCell ref="BQ5:BS5"/>
    <mergeCell ref="BN5:BP5"/>
    <mergeCell ref="G4:M4"/>
    <mergeCell ref="V54:W54"/>
    <mergeCell ref="BU54:BV54"/>
    <mergeCell ref="AA5:AC5"/>
    <mergeCell ref="AD5:AF5"/>
    <mergeCell ref="U5:W5"/>
    <mergeCell ref="AY5:BA5"/>
    <mergeCell ref="BB5:BD5"/>
    <mergeCell ref="BH5:BJ5"/>
    <mergeCell ref="BE5:BG5"/>
    <mergeCell ref="AG5:AI5"/>
    <mergeCell ref="AJ5:AL5"/>
    <mergeCell ref="AM5:AO5"/>
    <mergeCell ref="AP5:AR5"/>
  </mergeCells>
  <printOptions horizontalCentered="1"/>
  <pageMargins left="0" right="0" top="0.35433070866141736" bottom="0" header="0.31496062992125984" footer="0.31496062992125984"/>
  <pageSetup paperSize="9" scale="4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K55" sqref="K55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7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6" t="s">
        <v>148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39.950000000000003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5" customHeight="1" x14ac:dyDescent="0.2">
      <c r="A4" s="10"/>
      <c r="B4" s="197" t="s">
        <v>42</v>
      </c>
      <c r="C4" s="197"/>
      <c r="D4" s="197"/>
      <c r="E4" s="197"/>
      <c r="F4" s="197"/>
      <c r="G4" s="44"/>
      <c r="H4" s="198" t="s">
        <v>117</v>
      </c>
      <c r="I4" s="198"/>
      <c r="J4" s="198"/>
      <c r="K4" s="198"/>
      <c r="L4" s="198"/>
      <c r="M4" s="79"/>
    </row>
    <row r="5" spans="1:14" ht="31.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4.95" customHeight="1" x14ac:dyDescent="0.2">
      <c r="A6" s="6" t="s">
        <v>2</v>
      </c>
      <c r="B6" s="7" t="s">
        <v>43</v>
      </c>
      <c r="C6" s="20">
        <v>118600</v>
      </c>
      <c r="D6" s="20">
        <v>99664</v>
      </c>
      <c r="E6" s="69">
        <v>25</v>
      </c>
      <c r="F6" s="8">
        <v>18911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141805</v>
      </c>
      <c r="N6" s="2">
        <v>141805</v>
      </c>
    </row>
    <row r="7" spans="1:14" ht="24.95" customHeight="1" x14ac:dyDescent="0.2">
      <c r="A7" s="199" t="s">
        <v>4</v>
      </c>
      <c r="B7" s="7" t="s">
        <v>47</v>
      </c>
      <c r="C7" s="20">
        <v>158600</v>
      </c>
      <c r="D7" s="20">
        <v>153163</v>
      </c>
      <c r="E7" s="69">
        <v>1</v>
      </c>
      <c r="F7" s="8">
        <v>5436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202">
        <v>259407</v>
      </c>
      <c r="N7" s="2">
        <v>223563</v>
      </c>
    </row>
    <row r="8" spans="1:14" ht="24.95" customHeight="1" x14ac:dyDescent="0.2">
      <c r="A8" s="200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202"/>
      <c r="N8" s="2">
        <v>6493</v>
      </c>
    </row>
    <row r="9" spans="1:14" ht="24.95" customHeight="1" x14ac:dyDescent="0.2">
      <c r="A9" s="200"/>
      <c r="B9" s="7" t="s">
        <v>45</v>
      </c>
      <c r="C9" s="20">
        <v>3400</v>
      </c>
      <c r="D9" s="20">
        <v>3068</v>
      </c>
      <c r="E9" s="69"/>
      <c r="F9" s="8">
        <v>332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202"/>
      <c r="N9" s="2"/>
    </row>
    <row r="10" spans="1:14" ht="24.95" customHeight="1" x14ac:dyDescent="0.2">
      <c r="A10" s="200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2"/>
      <c r="N10" s="2">
        <v>7176</v>
      </c>
    </row>
    <row r="11" spans="1:14" ht="24.95" customHeight="1" x14ac:dyDescent="0.2">
      <c r="A11" s="201"/>
      <c r="B11" s="7" t="s">
        <v>109</v>
      </c>
      <c r="C11" s="20">
        <v>16400</v>
      </c>
      <c r="D11" s="20">
        <v>15848</v>
      </c>
      <c r="E11" s="69">
        <v>3</v>
      </c>
      <c r="F11" s="8">
        <v>549</v>
      </c>
      <c r="G11" s="33"/>
      <c r="H11" s="7" t="s">
        <v>110</v>
      </c>
      <c r="I11" s="20">
        <v>3400</v>
      </c>
      <c r="J11" s="20">
        <v>2797</v>
      </c>
      <c r="K11" s="69"/>
      <c r="L11" s="8">
        <v>603</v>
      </c>
      <c r="M11" s="202"/>
      <c r="N11" s="2"/>
    </row>
    <row r="12" spans="1:14" ht="24.95" customHeight="1" x14ac:dyDescent="0.2">
      <c r="A12" s="6" t="s">
        <v>5</v>
      </c>
      <c r="B12" s="7" t="s">
        <v>51</v>
      </c>
      <c r="C12" s="20">
        <v>4400</v>
      </c>
      <c r="D12" s="20">
        <v>4395</v>
      </c>
      <c r="E12" s="69">
        <v>1</v>
      </c>
      <c r="F12" s="8">
        <v>4</v>
      </c>
      <c r="G12" s="33"/>
      <c r="H12" s="7" t="s">
        <v>52</v>
      </c>
      <c r="I12" s="20">
        <v>2200</v>
      </c>
      <c r="J12" s="20">
        <v>2038</v>
      </c>
      <c r="K12" s="69"/>
      <c r="L12" s="8">
        <v>162</v>
      </c>
      <c r="M12" s="90">
        <v>6433</v>
      </c>
      <c r="N12" s="2">
        <v>6433</v>
      </c>
    </row>
    <row r="13" spans="1:14" ht="24.95" customHeight="1" x14ac:dyDescent="0.2">
      <c r="A13" s="6" t="s">
        <v>6</v>
      </c>
      <c r="B13" s="7" t="s">
        <v>55</v>
      </c>
      <c r="C13" s="20">
        <v>3600</v>
      </c>
      <c r="D13" s="20">
        <v>2930</v>
      </c>
      <c r="E13" s="69"/>
      <c r="F13" s="8">
        <v>670</v>
      </c>
      <c r="G13" s="33"/>
      <c r="H13" s="7" t="s">
        <v>56</v>
      </c>
      <c r="I13" s="20">
        <v>1800</v>
      </c>
      <c r="J13" s="20">
        <v>1773</v>
      </c>
      <c r="K13" s="69"/>
      <c r="L13" s="8">
        <v>27</v>
      </c>
      <c r="M13" s="90">
        <v>4703</v>
      </c>
      <c r="N13" s="2">
        <v>4703</v>
      </c>
    </row>
    <row r="14" spans="1:14" ht="24.95" customHeight="1" x14ac:dyDescent="0.2">
      <c r="A14" s="6" t="s">
        <v>7</v>
      </c>
      <c r="B14" s="7" t="s">
        <v>57</v>
      </c>
      <c r="C14" s="20">
        <v>3400</v>
      </c>
      <c r="D14" s="20">
        <v>3395</v>
      </c>
      <c r="E14" s="69"/>
      <c r="F14" s="8">
        <v>5</v>
      </c>
      <c r="G14" s="33"/>
      <c r="H14" s="7" t="s">
        <v>58</v>
      </c>
      <c r="I14" s="20">
        <v>1400</v>
      </c>
      <c r="J14" s="20">
        <v>1001</v>
      </c>
      <c r="K14" s="69"/>
      <c r="L14" s="8">
        <v>399</v>
      </c>
      <c r="M14" s="90">
        <v>4396</v>
      </c>
      <c r="N14" s="2">
        <v>4396</v>
      </c>
    </row>
    <row r="15" spans="1:14" ht="24.95" customHeight="1" x14ac:dyDescent="0.2">
      <c r="A15" s="6" t="s">
        <v>8</v>
      </c>
      <c r="B15" s="7" t="s">
        <v>59</v>
      </c>
      <c r="C15" s="20">
        <v>2200</v>
      </c>
      <c r="D15" s="20">
        <v>2200</v>
      </c>
      <c r="E15" s="69"/>
      <c r="F15" s="8">
        <v>0</v>
      </c>
      <c r="G15" s="33"/>
      <c r="H15" s="7" t="s">
        <v>60</v>
      </c>
      <c r="I15" s="20">
        <v>1000</v>
      </c>
      <c r="J15" s="20">
        <v>886</v>
      </c>
      <c r="K15" s="69"/>
      <c r="L15" s="8">
        <v>114</v>
      </c>
      <c r="M15" s="90">
        <v>3086</v>
      </c>
      <c r="N15" s="2">
        <v>3086</v>
      </c>
    </row>
    <row r="16" spans="1:14" ht="24.95" customHeight="1" x14ac:dyDescent="0.2">
      <c r="A16" s="6" t="s">
        <v>9</v>
      </c>
      <c r="B16" s="7" t="s">
        <v>61</v>
      </c>
      <c r="C16" s="20">
        <v>2400</v>
      </c>
      <c r="D16" s="20">
        <v>2398</v>
      </c>
      <c r="E16" s="69"/>
      <c r="F16" s="8">
        <v>2</v>
      </c>
      <c r="G16" s="33"/>
      <c r="H16" s="7" t="s">
        <v>62</v>
      </c>
      <c r="I16" s="20">
        <v>1000</v>
      </c>
      <c r="J16" s="20">
        <v>800</v>
      </c>
      <c r="K16" s="69"/>
      <c r="L16" s="8">
        <v>200</v>
      </c>
      <c r="M16" s="90">
        <v>3198</v>
      </c>
      <c r="N16" s="2">
        <v>3198</v>
      </c>
    </row>
    <row r="17" spans="1:14" ht="24.95" customHeight="1" x14ac:dyDescent="0.2">
      <c r="A17" s="6" t="s">
        <v>10</v>
      </c>
      <c r="B17" s="7" t="s">
        <v>63</v>
      </c>
      <c r="C17" s="20">
        <v>8000</v>
      </c>
      <c r="D17" s="20">
        <v>7658</v>
      </c>
      <c r="E17" s="69"/>
      <c r="F17" s="8">
        <v>342</v>
      </c>
      <c r="G17" s="33"/>
      <c r="H17" s="7" t="s">
        <v>64</v>
      </c>
      <c r="I17" s="20">
        <v>3800</v>
      </c>
      <c r="J17" s="20">
        <v>3768</v>
      </c>
      <c r="K17" s="69"/>
      <c r="L17" s="8">
        <v>32</v>
      </c>
      <c r="M17" s="90">
        <v>11426</v>
      </c>
      <c r="N17" s="2">
        <v>11426</v>
      </c>
    </row>
    <row r="18" spans="1:14" ht="24.95" customHeight="1" x14ac:dyDescent="0.2">
      <c r="A18" s="6" t="s">
        <v>11</v>
      </c>
      <c r="B18" s="7" t="s">
        <v>65</v>
      </c>
      <c r="C18" s="20">
        <v>3600</v>
      </c>
      <c r="D18" s="20">
        <v>3483</v>
      </c>
      <c r="E18" s="69"/>
      <c r="F18" s="8">
        <v>117</v>
      </c>
      <c r="G18" s="33"/>
      <c r="H18" s="7" t="s">
        <v>66</v>
      </c>
      <c r="I18" s="20">
        <v>1000</v>
      </c>
      <c r="J18" s="20">
        <v>800</v>
      </c>
      <c r="K18" s="69"/>
      <c r="L18" s="8">
        <v>200</v>
      </c>
      <c r="M18" s="90">
        <v>4283</v>
      </c>
      <c r="N18" s="2">
        <v>4283</v>
      </c>
    </row>
    <row r="19" spans="1:14" ht="24.95" customHeight="1" x14ac:dyDescent="0.2">
      <c r="A19" s="6" t="s">
        <v>12</v>
      </c>
      <c r="B19" s="7" t="s">
        <v>67</v>
      </c>
      <c r="C19" s="20">
        <v>3800</v>
      </c>
      <c r="D19" s="20">
        <v>3461</v>
      </c>
      <c r="E19" s="69"/>
      <c r="F19" s="8">
        <v>339</v>
      </c>
      <c r="G19" s="33"/>
      <c r="H19" s="7" t="s">
        <v>68</v>
      </c>
      <c r="I19" s="20">
        <v>1400</v>
      </c>
      <c r="J19" s="20">
        <v>1323</v>
      </c>
      <c r="K19" s="69"/>
      <c r="L19" s="8">
        <v>77</v>
      </c>
      <c r="M19" s="90">
        <v>4784</v>
      </c>
      <c r="N19" s="2">
        <v>4784</v>
      </c>
    </row>
    <row r="20" spans="1:14" ht="24.95" customHeight="1" x14ac:dyDescent="0.2">
      <c r="A20" s="6" t="s">
        <v>13</v>
      </c>
      <c r="B20" s="7" t="s">
        <v>69</v>
      </c>
      <c r="C20" s="20">
        <v>4800</v>
      </c>
      <c r="D20" s="20">
        <v>4791</v>
      </c>
      <c r="E20" s="69">
        <v>1</v>
      </c>
      <c r="F20" s="8">
        <v>8</v>
      </c>
      <c r="G20" s="33"/>
      <c r="H20" s="7" t="s">
        <v>70</v>
      </c>
      <c r="I20" s="20">
        <v>2200</v>
      </c>
      <c r="J20" s="20">
        <v>2118</v>
      </c>
      <c r="K20" s="69"/>
      <c r="L20" s="8">
        <v>82</v>
      </c>
      <c r="M20" s="90">
        <v>6909</v>
      </c>
      <c r="N20" s="2">
        <v>6909</v>
      </c>
    </row>
    <row r="21" spans="1:14" ht="24.95" customHeight="1" x14ac:dyDescent="0.2">
      <c r="A21" s="6" t="s">
        <v>14</v>
      </c>
      <c r="B21" s="7" t="s">
        <v>71</v>
      </c>
      <c r="C21" s="20">
        <v>14400</v>
      </c>
      <c r="D21" s="20">
        <v>14342</v>
      </c>
      <c r="E21" s="69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9">
        <v>16</v>
      </c>
      <c r="L21" s="8">
        <v>390</v>
      </c>
      <c r="M21" s="90">
        <v>22736</v>
      </c>
      <c r="N21" s="2">
        <v>22736</v>
      </c>
    </row>
    <row r="22" spans="1:14" ht="24.95" customHeight="1" x14ac:dyDescent="0.2">
      <c r="A22" s="6" t="s">
        <v>15</v>
      </c>
      <c r="B22" s="7" t="s">
        <v>73</v>
      </c>
      <c r="C22" s="20">
        <v>18200</v>
      </c>
      <c r="D22" s="20">
        <v>18180</v>
      </c>
      <c r="E22" s="69"/>
      <c r="F22" s="8">
        <v>20</v>
      </c>
      <c r="G22" s="33"/>
      <c r="H22" s="7" t="s">
        <v>74</v>
      </c>
      <c r="I22" s="20">
        <v>8600</v>
      </c>
      <c r="J22" s="20">
        <v>8518</v>
      </c>
      <c r="K22" s="69"/>
      <c r="L22" s="8">
        <v>82</v>
      </c>
      <c r="M22" s="90">
        <v>26698</v>
      </c>
      <c r="N22" s="2">
        <v>26698</v>
      </c>
    </row>
    <row r="23" spans="1:14" ht="24.95" customHeight="1" x14ac:dyDescent="0.2">
      <c r="A23" s="6" t="s">
        <v>16</v>
      </c>
      <c r="B23" s="7" t="s">
        <v>77</v>
      </c>
      <c r="C23" s="20">
        <v>13800</v>
      </c>
      <c r="D23" s="20">
        <v>13799</v>
      </c>
      <c r="E23" s="69"/>
      <c r="F23" s="8">
        <v>1</v>
      </c>
      <c r="G23" s="33"/>
      <c r="H23" s="7" t="s">
        <v>78</v>
      </c>
      <c r="I23" s="20">
        <v>6200</v>
      </c>
      <c r="J23" s="20">
        <v>6200</v>
      </c>
      <c r="K23" s="69"/>
      <c r="L23" s="8">
        <v>0</v>
      </c>
      <c r="M23" s="90">
        <v>19999</v>
      </c>
      <c r="N23" s="2">
        <v>19999</v>
      </c>
    </row>
    <row r="24" spans="1:14" ht="24.95" customHeight="1" x14ac:dyDescent="0.2">
      <c r="A24" s="6" t="s">
        <v>17</v>
      </c>
      <c r="B24" s="7" t="s">
        <v>79</v>
      </c>
      <c r="C24" s="20">
        <v>25600</v>
      </c>
      <c r="D24" s="20">
        <v>25585</v>
      </c>
      <c r="E24" s="69"/>
      <c r="F24" s="8">
        <v>15</v>
      </c>
      <c r="G24" s="33"/>
      <c r="H24" s="7" t="s">
        <v>80</v>
      </c>
      <c r="I24" s="20">
        <v>7400</v>
      </c>
      <c r="J24" s="20">
        <v>7203</v>
      </c>
      <c r="K24" s="69"/>
      <c r="L24" s="8">
        <v>197</v>
      </c>
      <c r="M24" s="90">
        <v>32788</v>
      </c>
      <c r="N24" s="2">
        <v>32788</v>
      </c>
    </row>
    <row r="25" spans="1:14" ht="24.95" customHeight="1" x14ac:dyDescent="0.2">
      <c r="A25" s="6" t="s">
        <v>18</v>
      </c>
      <c r="B25" s="7" t="s">
        <v>81</v>
      </c>
      <c r="C25" s="20">
        <v>600</v>
      </c>
      <c r="D25" s="20">
        <v>0</v>
      </c>
      <c r="E25" s="69"/>
      <c r="F25" s="8">
        <v>600</v>
      </c>
      <c r="G25" s="33"/>
      <c r="H25" s="7" t="s">
        <v>82</v>
      </c>
      <c r="I25" s="20">
        <v>200</v>
      </c>
      <c r="J25" s="20">
        <v>200</v>
      </c>
      <c r="K25" s="69"/>
      <c r="L25" s="8">
        <v>0</v>
      </c>
      <c r="M25" s="90">
        <v>200</v>
      </c>
      <c r="N25" s="2">
        <v>200</v>
      </c>
    </row>
    <row r="26" spans="1:14" ht="24.95" customHeight="1" x14ac:dyDescent="0.2">
      <c r="A26" s="6" t="s">
        <v>19</v>
      </c>
      <c r="B26" s="7" t="s">
        <v>83</v>
      </c>
      <c r="C26" s="20">
        <v>5200</v>
      </c>
      <c r="D26" s="20">
        <v>5120</v>
      </c>
      <c r="E26" s="69"/>
      <c r="F26" s="8">
        <v>80</v>
      </c>
      <c r="G26" s="33"/>
      <c r="H26" s="7" t="s">
        <v>84</v>
      </c>
      <c r="I26" s="20">
        <v>200</v>
      </c>
      <c r="J26" s="20">
        <v>200</v>
      </c>
      <c r="K26" s="69"/>
      <c r="L26" s="8">
        <v>0</v>
      </c>
      <c r="M26" s="90">
        <v>5320</v>
      </c>
      <c r="N26" s="2">
        <v>5320</v>
      </c>
    </row>
    <row r="27" spans="1:14" ht="24.95" customHeight="1" x14ac:dyDescent="0.2">
      <c r="A27" s="6" t="s">
        <v>20</v>
      </c>
      <c r="B27" s="7" t="s">
        <v>85</v>
      </c>
      <c r="C27" s="20">
        <v>2200</v>
      </c>
      <c r="D27" s="20">
        <v>2200</v>
      </c>
      <c r="E27" s="69"/>
      <c r="F27" s="8">
        <v>0</v>
      </c>
      <c r="G27" s="33"/>
      <c r="H27" s="7" t="s">
        <v>86</v>
      </c>
      <c r="I27" s="20">
        <v>1000</v>
      </c>
      <c r="J27" s="20">
        <v>1000</v>
      </c>
      <c r="K27" s="69"/>
      <c r="L27" s="8">
        <v>0</v>
      </c>
      <c r="M27" s="90">
        <v>3200</v>
      </c>
      <c r="N27" s="2">
        <v>3200</v>
      </c>
    </row>
    <row r="28" spans="1:14" ht="24.95" customHeight="1" x14ac:dyDescent="0.2">
      <c r="A28" s="171" t="s">
        <v>21</v>
      </c>
      <c r="B28" s="7" t="s">
        <v>87</v>
      </c>
      <c r="C28" s="20">
        <v>36600</v>
      </c>
      <c r="D28" s="20">
        <v>36635</v>
      </c>
      <c r="E28" s="69">
        <v>29</v>
      </c>
      <c r="F28" s="8">
        <v>-64</v>
      </c>
      <c r="G28" s="33"/>
      <c r="H28" s="7" t="s">
        <v>88</v>
      </c>
      <c r="I28" s="20">
        <v>19400</v>
      </c>
      <c r="J28" s="20">
        <v>18579</v>
      </c>
      <c r="K28" s="69">
        <v>3</v>
      </c>
      <c r="L28" s="8">
        <v>818</v>
      </c>
      <c r="M28" s="196">
        <v>64605</v>
      </c>
      <c r="N28" s="2">
        <v>55214</v>
      </c>
    </row>
    <row r="29" spans="1:14" ht="24.95" customHeight="1" x14ac:dyDescent="0.2">
      <c r="A29" s="171"/>
      <c r="B29" s="7" t="s">
        <v>53</v>
      </c>
      <c r="C29" s="20">
        <v>800</v>
      </c>
      <c r="D29" s="20">
        <v>800</v>
      </c>
      <c r="E29" s="69"/>
      <c r="F29" s="8">
        <v>0</v>
      </c>
      <c r="G29" s="33"/>
      <c r="H29" s="7" t="s">
        <v>54</v>
      </c>
      <c r="I29" s="20">
        <v>200</v>
      </c>
      <c r="J29" s="20">
        <v>0</v>
      </c>
      <c r="K29" s="69"/>
      <c r="L29" s="8">
        <v>200</v>
      </c>
      <c r="M29" s="196"/>
      <c r="N29" s="2">
        <v>800</v>
      </c>
    </row>
    <row r="30" spans="1:14" ht="24.95" customHeight="1" x14ac:dyDescent="0.2">
      <c r="A30" s="171"/>
      <c r="B30" s="7" t="s">
        <v>99</v>
      </c>
      <c r="C30" s="20">
        <v>6200</v>
      </c>
      <c r="D30" s="20">
        <v>6200</v>
      </c>
      <c r="E30" s="69"/>
      <c r="F30" s="8">
        <v>0</v>
      </c>
      <c r="G30" s="33"/>
      <c r="H30" s="7" t="s">
        <v>100</v>
      </c>
      <c r="I30" s="20">
        <v>2000</v>
      </c>
      <c r="J30" s="20">
        <v>1999</v>
      </c>
      <c r="K30" s="69"/>
      <c r="L30" s="8">
        <v>1</v>
      </c>
      <c r="M30" s="196"/>
      <c r="N30" s="2">
        <v>8199</v>
      </c>
    </row>
    <row r="31" spans="1:14" ht="24.95" customHeight="1" x14ac:dyDescent="0.2">
      <c r="A31" s="171"/>
      <c r="B31" s="7" t="s">
        <v>89</v>
      </c>
      <c r="C31" s="20">
        <v>200</v>
      </c>
      <c r="D31" s="20">
        <v>200</v>
      </c>
      <c r="E31" s="69"/>
      <c r="F31" s="8">
        <v>0</v>
      </c>
      <c r="G31" s="33"/>
      <c r="H31" s="7" t="s">
        <v>90</v>
      </c>
      <c r="I31" s="20">
        <v>200</v>
      </c>
      <c r="J31" s="20">
        <v>192</v>
      </c>
      <c r="K31" s="69"/>
      <c r="L31" s="8">
        <v>8</v>
      </c>
      <c r="M31" s="196"/>
      <c r="N31" s="2">
        <v>392</v>
      </c>
    </row>
    <row r="32" spans="1:14" ht="24.95" customHeight="1" x14ac:dyDescent="0.2">
      <c r="A32" s="6" t="s">
        <v>22</v>
      </c>
      <c r="B32" s="7" t="s">
        <v>145</v>
      </c>
      <c r="C32" s="20">
        <v>600</v>
      </c>
      <c r="D32" s="20">
        <v>435</v>
      </c>
      <c r="E32" s="69"/>
      <c r="F32" s="8">
        <v>165</v>
      </c>
      <c r="G32" s="33"/>
      <c r="H32" s="7" t="s">
        <v>96</v>
      </c>
      <c r="I32" s="20">
        <v>2800</v>
      </c>
      <c r="J32" s="20">
        <v>2791</v>
      </c>
      <c r="K32" s="69">
        <v>4</v>
      </c>
      <c r="L32" s="8">
        <v>5</v>
      </c>
      <c r="M32" s="90">
        <v>3226</v>
      </c>
      <c r="N32" s="2">
        <v>3226</v>
      </c>
    </row>
    <row r="33" spans="1:14" ht="24.95" customHeight="1" x14ac:dyDescent="0.2">
      <c r="A33" s="171" t="s">
        <v>23</v>
      </c>
      <c r="B33" s="7" t="s">
        <v>92</v>
      </c>
      <c r="C33" s="20">
        <v>5000</v>
      </c>
      <c r="D33" s="20">
        <v>4755</v>
      </c>
      <c r="E33" s="69"/>
      <c r="F33" s="8">
        <v>245</v>
      </c>
      <c r="G33" s="33"/>
      <c r="H33" s="7" t="s">
        <v>93</v>
      </c>
      <c r="I33" s="20">
        <v>4000</v>
      </c>
      <c r="J33" s="20">
        <v>3982</v>
      </c>
      <c r="K33" s="69"/>
      <c r="L33" s="8">
        <v>18</v>
      </c>
      <c r="M33" s="196">
        <v>10137</v>
      </c>
      <c r="N33" s="2">
        <v>8737</v>
      </c>
    </row>
    <row r="34" spans="1:14" ht="24.95" customHeight="1" x14ac:dyDescent="0.2">
      <c r="A34" s="171"/>
      <c r="B34" s="7" t="s">
        <v>94</v>
      </c>
      <c r="C34" s="20">
        <v>1200</v>
      </c>
      <c r="D34" s="20">
        <v>1200</v>
      </c>
      <c r="E34" s="69"/>
      <c r="F34" s="8">
        <v>0</v>
      </c>
      <c r="G34" s="33"/>
      <c r="H34" s="7" t="s">
        <v>95</v>
      </c>
      <c r="I34" s="20">
        <v>200</v>
      </c>
      <c r="J34" s="20">
        <v>200</v>
      </c>
      <c r="K34" s="69"/>
      <c r="L34" s="8">
        <v>0</v>
      </c>
      <c r="M34" s="196"/>
      <c r="N34" s="2">
        <v>1400</v>
      </c>
    </row>
    <row r="35" spans="1:14" ht="24.95" customHeight="1" x14ac:dyDescent="0.2">
      <c r="A35" s="6" t="s">
        <v>32</v>
      </c>
      <c r="B35" s="7" t="s">
        <v>32</v>
      </c>
      <c r="C35" s="20">
        <v>6800</v>
      </c>
      <c r="D35" s="20">
        <v>6193</v>
      </c>
      <c r="E35" s="69"/>
      <c r="F35" s="8">
        <v>607</v>
      </c>
      <c r="G35" s="33"/>
      <c r="H35" s="7" t="s">
        <v>91</v>
      </c>
      <c r="I35" s="20">
        <v>2400</v>
      </c>
      <c r="J35" s="20">
        <v>2391</v>
      </c>
      <c r="K35" s="69">
        <v>1</v>
      </c>
      <c r="L35" s="8">
        <v>8</v>
      </c>
      <c r="M35" s="90">
        <v>8584</v>
      </c>
      <c r="N35" s="2">
        <v>8584</v>
      </c>
    </row>
    <row r="36" spans="1:14" ht="24.95" customHeight="1" x14ac:dyDescent="0.2">
      <c r="A36" s="6" t="s">
        <v>24</v>
      </c>
      <c r="B36" s="7" t="s">
        <v>97</v>
      </c>
      <c r="C36" s="20">
        <v>5360</v>
      </c>
      <c r="D36" s="20">
        <v>5359</v>
      </c>
      <c r="E36" s="69"/>
      <c r="F36" s="8">
        <v>1</v>
      </c>
      <c r="G36" s="33"/>
      <c r="H36" s="7" t="s">
        <v>98</v>
      </c>
      <c r="I36" s="20">
        <v>1600</v>
      </c>
      <c r="J36" s="20">
        <v>1597</v>
      </c>
      <c r="K36" s="69">
        <v>3</v>
      </c>
      <c r="L36" s="8">
        <v>0</v>
      </c>
      <c r="M36" s="90">
        <v>6956</v>
      </c>
      <c r="N36" s="2">
        <v>6956</v>
      </c>
    </row>
    <row r="37" spans="1:14" ht="24.95" customHeight="1" x14ac:dyDescent="0.2">
      <c r="A37" s="6" t="s">
        <v>38</v>
      </c>
      <c r="B37" s="7" t="s">
        <v>107</v>
      </c>
      <c r="C37" s="20">
        <v>64600</v>
      </c>
      <c r="D37" s="20">
        <v>64522</v>
      </c>
      <c r="E37" s="69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9">
        <v>16</v>
      </c>
      <c r="L37" s="8">
        <v>183</v>
      </c>
      <c r="M37" s="90">
        <v>79923</v>
      </c>
      <c r="N37" s="2">
        <v>79923</v>
      </c>
    </row>
    <row r="38" spans="1:14" ht="24.95" customHeight="1" x14ac:dyDescent="0.2">
      <c r="A38" s="6" t="s">
        <v>25</v>
      </c>
      <c r="B38" s="7" t="s">
        <v>101</v>
      </c>
      <c r="C38" s="20">
        <v>2200</v>
      </c>
      <c r="D38" s="20">
        <v>2191</v>
      </c>
      <c r="E38" s="69">
        <v>7</v>
      </c>
      <c r="F38" s="8">
        <v>2</v>
      </c>
      <c r="G38" s="33"/>
      <c r="H38" s="7" t="s">
        <v>102</v>
      </c>
      <c r="I38" s="20">
        <v>800</v>
      </c>
      <c r="J38" s="20">
        <v>380</v>
      </c>
      <c r="K38" s="69"/>
      <c r="L38" s="8">
        <v>420</v>
      </c>
      <c r="M38" s="90">
        <v>2571</v>
      </c>
      <c r="N38" s="2">
        <v>2571</v>
      </c>
    </row>
    <row r="39" spans="1:14" ht="24.95" customHeight="1" x14ac:dyDescent="0.2">
      <c r="A39" s="6" t="s">
        <v>26</v>
      </c>
      <c r="B39" s="7" t="s">
        <v>103</v>
      </c>
      <c r="C39" s="20">
        <v>13800</v>
      </c>
      <c r="D39" s="20">
        <v>13796</v>
      </c>
      <c r="E39" s="69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9"/>
      <c r="L39" s="8">
        <v>681</v>
      </c>
      <c r="M39" s="90">
        <v>17115</v>
      </c>
      <c r="N39" s="2">
        <v>17115</v>
      </c>
    </row>
    <row r="40" spans="1:14" ht="24.95" customHeight="1" x14ac:dyDescent="0.2">
      <c r="A40" s="6" t="s">
        <v>27</v>
      </c>
      <c r="B40" s="7" t="s">
        <v>105</v>
      </c>
      <c r="C40" s="20">
        <v>2200</v>
      </c>
      <c r="D40" s="20">
        <v>1592</v>
      </c>
      <c r="E40" s="69"/>
      <c r="F40" s="8">
        <v>608</v>
      </c>
      <c r="G40" s="33"/>
      <c r="H40" s="7" t="s">
        <v>106</v>
      </c>
      <c r="I40" s="20">
        <v>200</v>
      </c>
      <c r="J40" s="20">
        <v>0</v>
      </c>
      <c r="K40" s="69"/>
      <c r="L40" s="8">
        <v>200</v>
      </c>
      <c r="M40" s="90">
        <v>1592</v>
      </c>
      <c r="N40" s="2">
        <v>1592</v>
      </c>
    </row>
    <row r="41" spans="1:14" ht="24.95" customHeight="1" x14ac:dyDescent="0.2">
      <c r="A41" s="6" t="s">
        <v>29</v>
      </c>
      <c r="B41" s="7" t="s">
        <v>111</v>
      </c>
      <c r="C41" s="20">
        <v>38800</v>
      </c>
      <c r="D41" s="20">
        <v>37390</v>
      </c>
      <c r="E41" s="69">
        <v>5</v>
      </c>
      <c r="F41" s="8">
        <v>1405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49390</v>
      </c>
      <c r="N41" s="2">
        <v>49390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9"/>
      <c r="L42" s="8">
        <v>1692</v>
      </c>
      <c r="M42" s="90">
        <v>379748</v>
      </c>
      <c r="N42" s="2">
        <v>379748</v>
      </c>
    </row>
    <row r="43" spans="1:14" ht="24.95" customHeight="1" x14ac:dyDescent="0.2">
      <c r="A43" s="6" t="s">
        <v>127</v>
      </c>
      <c r="B43" s="7" t="s">
        <v>138</v>
      </c>
      <c r="C43" s="20">
        <v>148755</v>
      </c>
      <c r="D43" s="20">
        <v>148755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197435</v>
      </c>
      <c r="N43" s="2">
        <v>197435</v>
      </c>
    </row>
    <row r="44" spans="1:14" ht="39.950000000000003" customHeight="1" x14ac:dyDescent="0.2">
      <c r="A44" s="21" t="s">
        <v>33</v>
      </c>
      <c r="B44" s="21" t="s">
        <v>42</v>
      </c>
      <c r="C44" s="9">
        <v>1060515</v>
      </c>
      <c r="D44" s="9">
        <v>1029613</v>
      </c>
      <c r="E44" s="9">
        <v>191</v>
      </c>
      <c r="F44" s="9">
        <v>30711</v>
      </c>
      <c r="G44" s="73"/>
      <c r="H44" s="74" t="s">
        <v>117</v>
      </c>
      <c r="I44" s="75">
        <v>360400</v>
      </c>
      <c r="J44" s="75">
        <v>353040</v>
      </c>
      <c r="K44" s="75">
        <v>44</v>
      </c>
      <c r="L44" s="75">
        <v>7316</v>
      </c>
      <c r="M44" s="90">
        <v>1382653</v>
      </c>
      <c r="N44" s="2">
        <v>1382653</v>
      </c>
    </row>
    <row r="45" spans="1:14" ht="20.100000000000001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9"/>
    </row>
    <row r="46" spans="1:14" ht="20.100000000000001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4.95" customHeight="1" x14ac:dyDescent="0.2">
      <c r="A48" s="84" t="s">
        <v>30</v>
      </c>
      <c r="B48" s="85" t="s">
        <v>113</v>
      </c>
      <c r="C48" s="85">
        <v>201411</v>
      </c>
      <c r="D48" s="85">
        <v>52656</v>
      </c>
      <c r="E48" s="85"/>
      <c r="F48" s="85">
        <v>148755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4.95" customHeight="1" x14ac:dyDescent="0.2">
      <c r="A49" s="86" t="s">
        <v>39</v>
      </c>
      <c r="B49" s="87" t="s">
        <v>120</v>
      </c>
      <c r="C49" s="87"/>
      <c r="D49" s="87">
        <v>23656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4.95" customHeight="1" x14ac:dyDescent="0.2">
      <c r="A50" s="88" t="s">
        <v>40</v>
      </c>
      <c r="B50" s="89" t="s">
        <v>121</v>
      </c>
      <c r="C50" s="89"/>
      <c r="D50" s="89">
        <v>29000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450000000000003" customHeight="1" x14ac:dyDescent="0.2">
      <c r="A52" s="191" t="s">
        <v>41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52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15748031496062992" bottom="0" header="0.31496062992125984" footer="0.31496062992125984"/>
  <pageSetup paperSize="9" scale="44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F6" sqref="F6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1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30.2" customHeight="1" x14ac:dyDescent="0.25">
      <c r="A3" s="10"/>
      <c r="B3" s="11" t="s">
        <v>34</v>
      </c>
      <c r="C3" s="11" t="s">
        <v>36</v>
      </c>
      <c r="D3" s="172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217"/>
      <c r="E4" s="10"/>
      <c r="F4" s="10"/>
      <c r="G4" s="10"/>
      <c r="H4" s="10"/>
      <c r="I4" s="10"/>
      <c r="J4" s="10"/>
      <c r="L4" s="213" t="s">
        <v>140</v>
      </c>
      <c r="M4" s="213"/>
      <c r="N4" s="213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73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4.95" customHeight="1" x14ac:dyDescent="0.2">
      <c r="A6" s="221" t="s">
        <v>2</v>
      </c>
      <c r="B6" s="7">
        <v>98128</v>
      </c>
      <c r="C6" s="8">
        <v>28081</v>
      </c>
      <c r="D6" s="156">
        <v>126209</v>
      </c>
      <c r="E6" s="39"/>
      <c r="F6" s="17" t="s">
        <v>43</v>
      </c>
      <c r="G6" s="33">
        <v>174041.5</v>
      </c>
      <c r="H6" s="19" t="s">
        <v>44</v>
      </c>
      <c r="I6" s="18">
        <v>66481</v>
      </c>
      <c r="J6" s="59">
        <v>240522.5</v>
      </c>
      <c r="L6" s="92">
        <v>0.27640241557442652</v>
      </c>
      <c r="M6" s="92">
        <v>0.18831010650351235</v>
      </c>
      <c r="N6" s="92">
        <v>4.8082201391093787E-2</v>
      </c>
      <c r="O6" s="2"/>
    </row>
    <row r="7" spans="1:16" ht="24.95" customHeight="1" x14ac:dyDescent="0.2">
      <c r="A7" s="222" t="s">
        <v>4</v>
      </c>
      <c r="B7" s="214">
        <v>165892</v>
      </c>
      <c r="C7" s="218">
        <v>50535</v>
      </c>
      <c r="D7" s="212">
        <v>216427</v>
      </c>
      <c r="E7" s="10"/>
      <c r="F7" s="17" t="s">
        <v>47</v>
      </c>
      <c r="G7" s="33">
        <v>227540.5</v>
      </c>
      <c r="H7" s="19" t="s">
        <v>48</v>
      </c>
      <c r="I7" s="18">
        <v>94740</v>
      </c>
      <c r="J7" s="204">
        <v>358124.5</v>
      </c>
      <c r="L7" s="203">
        <v>0.28592849693332906</v>
      </c>
      <c r="M7" s="203">
        <v>0.29004645365964199</v>
      </c>
      <c r="N7" s="203">
        <v>7.4059073390069674E-2</v>
      </c>
    </row>
    <row r="8" spans="1:16" ht="24.95" customHeight="1" x14ac:dyDescent="0.2">
      <c r="A8" s="222"/>
      <c r="B8" s="215"/>
      <c r="C8" s="219"/>
      <c r="D8" s="212"/>
      <c r="E8" s="10"/>
      <c r="F8" s="17" t="s">
        <v>49</v>
      </c>
      <c r="G8" s="33">
        <v>5094</v>
      </c>
      <c r="H8" s="19" t="s">
        <v>50</v>
      </c>
      <c r="I8" s="18">
        <v>1399</v>
      </c>
      <c r="J8" s="204"/>
      <c r="L8" s="203"/>
      <c r="M8" s="203"/>
      <c r="N8" s="203"/>
    </row>
    <row r="9" spans="1:16" ht="24.95" customHeight="1" x14ac:dyDescent="0.2">
      <c r="A9" s="222"/>
      <c r="B9" s="215"/>
      <c r="C9" s="219"/>
      <c r="D9" s="212"/>
      <c r="E9" s="10"/>
      <c r="F9" s="17" t="s">
        <v>147</v>
      </c>
      <c r="G9" s="33">
        <v>3068</v>
      </c>
      <c r="H9" s="19" t="s">
        <v>146</v>
      </c>
      <c r="I9" s="18">
        <v>462</v>
      </c>
      <c r="J9" s="204"/>
      <c r="L9" s="203"/>
      <c r="M9" s="203"/>
      <c r="N9" s="203"/>
      <c r="P9" s="2"/>
    </row>
    <row r="10" spans="1:16" ht="24.95" customHeight="1" x14ac:dyDescent="0.2">
      <c r="A10" s="222"/>
      <c r="B10" s="215"/>
      <c r="C10" s="219"/>
      <c r="D10" s="212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4"/>
      <c r="L10" s="203"/>
      <c r="M10" s="203"/>
      <c r="N10" s="203"/>
    </row>
    <row r="11" spans="1:16" ht="24.95" customHeight="1" x14ac:dyDescent="0.2">
      <c r="A11" s="222"/>
      <c r="B11" s="216"/>
      <c r="C11" s="220"/>
      <c r="D11" s="212"/>
      <c r="E11" s="10"/>
      <c r="F11" s="17" t="s">
        <v>109</v>
      </c>
      <c r="G11" s="33">
        <v>15848</v>
      </c>
      <c r="H11" s="19" t="s">
        <v>110</v>
      </c>
      <c r="I11" s="18">
        <v>2797</v>
      </c>
      <c r="J11" s="204"/>
      <c r="L11" s="203"/>
      <c r="M11" s="203"/>
      <c r="N11" s="203"/>
    </row>
    <row r="12" spans="1:16" ht="24.95" customHeight="1" x14ac:dyDescent="0.2">
      <c r="A12" s="221" t="s">
        <v>5</v>
      </c>
      <c r="B12" s="7">
        <v>4995</v>
      </c>
      <c r="C12" s="8">
        <v>727</v>
      </c>
      <c r="D12" s="157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9">
        <v>6433</v>
      </c>
      <c r="L12" s="92">
        <v>0.31680397948080213</v>
      </c>
      <c r="M12" s="92">
        <v>5.7727169725810103E-3</v>
      </c>
      <c r="N12" s="92">
        <v>1.473977925046993E-3</v>
      </c>
    </row>
    <row r="13" spans="1:16" ht="24.95" customHeight="1" x14ac:dyDescent="0.2">
      <c r="A13" s="221" t="s">
        <v>6</v>
      </c>
      <c r="B13" s="7">
        <v>3393</v>
      </c>
      <c r="C13" s="8">
        <v>1310</v>
      </c>
      <c r="D13" s="157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9">
        <v>4703</v>
      </c>
      <c r="L13" s="92">
        <v>0.37699340846268337</v>
      </c>
      <c r="M13" s="92">
        <v>5.0220938137321546E-3</v>
      </c>
      <c r="N13" s="92">
        <v>1.282317399955014E-3</v>
      </c>
    </row>
    <row r="14" spans="1:16" ht="24.95" customHeight="1" x14ac:dyDescent="0.2">
      <c r="A14" s="221" t="s">
        <v>7</v>
      </c>
      <c r="B14" s="7">
        <v>4195</v>
      </c>
      <c r="C14" s="8">
        <v>201</v>
      </c>
      <c r="D14" s="157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9">
        <v>4396</v>
      </c>
      <c r="L14" s="92">
        <v>0.22770700636942676</v>
      </c>
      <c r="M14" s="92">
        <v>2.8353727622932247E-3</v>
      </c>
      <c r="N14" s="92">
        <v>7.2397051176253187E-4</v>
      </c>
    </row>
    <row r="15" spans="1:16" ht="24.95" customHeight="1" x14ac:dyDescent="0.2">
      <c r="A15" s="221" t="s">
        <v>8</v>
      </c>
      <c r="B15" s="7">
        <v>2572</v>
      </c>
      <c r="C15" s="8">
        <v>439</v>
      </c>
      <c r="D15" s="157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9">
        <v>3086</v>
      </c>
      <c r="L15" s="92">
        <v>0.28710304601425796</v>
      </c>
      <c r="M15" s="92">
        <v>2.509630636755042E-3</v>
      </c>
      <c r="N15" s="92">
        <v>6.4079707634525794E-4</v>
      </c>
    </row>
    <row r="16" spans="1:16" ht="24.95" customHeight="1" x14ac:dyDescent="0.2">
      <c r="A16" s="221" t="s">
        <v>9</v>
      </c>
      <c r="B16" s="7">
        <v>2998</v>
      </c>
      <c r="C16" s="8">
        <v>200</v>
      </c>
      <c r="D16" s="157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9">
        <v>3198</v>
      </c>
      <c r="L16" s="92">
        <v>0.25015634771732331</v>
      </c>
      <c r="M16" s="92">
        <v>2.2660321776569229E-3</v>
      </c>
      <c r="N16" s="92">
        <v>5.7859781159842706E-4</v>
      </c>
    </row>
    <row r="17" spans="1:14" ht="24.95" customHeight="1" x14ac:dyDescent="0.2">
      <c r="A17" s="221" t="s">
        <v>10</v>
      </c>
      <c r="B17" s="7">
        <v>8972</v>
      </c>
      <c r="C17" s="8">
        <v>2165</v>
      </c>
      <c r="D17" s="157">
        <v>11137</v>
      </c>
      <c r="E17" s="10"/>
      <c r="F17" s="17" t="s">
        <v>63</v>
      </c>
      <c r="G17" s="33">
        <v>7658</v>
      </c>
      <c r="H17" s="19" t="s">
        <v>64</v>
      </c>
      <c r="I17" s="18">
        <v>3768</v>
      </c>
      <c r="J17" s="59">
        <v>11426</v>
      </c>
      <c r="L17" s="92">
        <v>0.32977419919481882</v>
      </c>
      <c r="M17" s="92">
        <v>1.0673011556764107E-2</v>
      </c>
      <c r="N17" s="92">
        <v>2.7251956926285918E-3</v>
      </c>
    </row>
    <row r="18" spans="1:14" ht="24.95" customHeight="1" x14ac:dyDescent="0.2">
      <c r="A18" s="221" t="s">
        <v>11</v>
      </c>
      <c r="B18" s="7">
        <v>4145</v>
      </c>
      <c r="C18" s="8">
        <v>138</v>
      </c>
      <c r="D18" s="157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9">
        <v>4283</v>
      </c>
      <c r="L18" s="92">
        <v>0.18678496381041326</v>
      </c>
      <c r="M18" s="92">
        <v>2.2660321776569229E-3</v>
      </c>
      <c r="N18" s="92">
        <v>5.7859781159842706E-4</v>
      </c>
    </row>
    <row r="19" spans="1:14" ht="24.95" customHeight="1" x14ac:dyDescent="0.2">
      <c r="A19" s="221" t="s">
        <v>12</v>
      </c>
      <c r="B19" s="7">
        <v>4180</v>
      </c>
      <c r="C19" s="8">
        <v>400</v>
      </c>
      <c r="D19" s="157">
        <v>4580</v>
      </c>
      <c r="E19" s="10"/>
      <c r="F19" s="17" t="s">
        <v>67</v>
      </c>
      <c r="G19" s="33">
        <v>3461</v>
      </c>
      <c r="H19" s="19" t="s">
        <v>68</v>
      </c>
      <c r="I19" s="18">
        <v>1323</v>
      </c>
      <c r="J19" s="59">
        <v>4784</v>
      </c>
      <c r="L19" s="92">
        <v>0.27654682274247494</v>
      </c>
      <c r="M19" s="92">
        <v>3.747450713800136E-3</v>
      </c>
      <c r="N19" s="92">
        <v>9.5685613093089879E-4</v>
      </c>
    </row>
    <row r="20" spans="1:14" ht="24.95" customHeight="1" x14ac:dyDescent="0.2">
      <c r="A20" s="221" t="s">
        <v>13</v>
      </c>
      <c r="B20" s="7">
        <v>5787</v>
      </c>
      <c r="C20" s="8">
        <v>968</v>
      </c>
      <c r="D20" s="157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9">
        <v>6909</v>
      </c>
      <c r="L20" s="92">
        <v>0.30655666521927921</v>
      </c>
      <c r="M20" s="92">
        <v>5.9993201903467026E-3</v>
      </c>
      <c r="N20" s="92">
        <v>1.5318377062068357E-3</v>
      </c>
    </row>
    <row r="21" spans="1:14" ht="24.95" customHeight="1" x14ac:dyDescent="0.2">
      <c r="A21" s="221" t="s">
        <v>14</v>
      </c>
      <c r="B21" s="7">
        <v>17139</v>
      </c>
      <c r="C21" s="8">
        <v>4797</v>
      </c>
      <c r="D21" s="157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9">
        <v>22736</v>
      </c>
      <c r="L21" s="92">
        <v>0.3691942294159043</v>
      </c>
      <c r="M21" s="92">
        <v>2.377634262406526E-2</v>
      </c>
      <c r="N21" s="92">
        <v>6.0709375381964963E-3</v>
      </c>
    </row>
    <row r="22" spans="1:14" ht="24.95" customHeight="1" x14ac:dyDescent="0.2">
      <c r="A22" s="221" t="s">
        <v>15</v>
      </c>
      <c r="B22" s="7">
        <v>22192</v>
      </c>
      <c r="C22" s="8">
        <v>4406</v>
      </c>
      <c r="D22" s="157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9">
        <v>26698</v>
      </c>
      <c r="L22" s="92">
        <v>0.31905011611356654</v>
      </c>
      <c r="M22" s="92">
        <v>2.4127577611602086E-2</v>
      </c>
      <c r="N22" s="92">
        <v>6.160620198994252E-3</v>
      </c>
    </row>
    <row r="23" spans="1:14" ht="24.95" customHeight="1" x14ac:dyDescent="0.2">
      <c r="A23" s="221" t="s">
        <v>16</v>
      </c>
      <c r="B23" s="7">
        <v>15399</v>
      </c>
      <c r="C23" s="8">
        <v>3400</v>
      </c>
      <c r="D23" s="157">
        <v>18799</v>
      </c>
      <c r="E23" s="10"/>
      <c r="F23" s="17" t="s">
        <v>77</v>
      </c>
      <c r="G23" s="33">
        <v>13799</v>
      </c>
      <c r="H23" s="19" t="s">
        <v>78</v>
      </c>
      <c r="I23" s="18">
        <v>6200</v>
      </c>
      <c r="J23" s="59">
        <v>19999</v>
      </c>
      <c r="L23" s="92">
        <v>0.31001550077503875</v>
      </c>
      <c r="M23" s="92">
        <v>1.756174937684115E-2</v>
      </c>
      <c r="N23" s="92">
        <v>4.4841330398878096E-3</v>
      </c>
    </row>
    <row r="24" spans="1:14" ht="24.95" customHeight="1" x14ac:dyDescent="0.2">
      <c r="A24" s="221" t="s">
        <v>17</v>
      </c>
      <c r="B24" s="7">
        <v>32788</v>
      </c>
      <c r="C24" s="8">
        <v>0</v>
      </c>
      <c r="D24" s="157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9">
        <v>32788</v>
      </c>
      <c r="L24" s="92">
        <v>0.21968403074295473</v>
      </c>
      <c r="M24" s="92">
        <v>2.0402787219578517E-2</v>
      </c>
      <c r="N24" s="92">
        <v>5.2095500461793376E-3</v>
      </c>
    </row>
    <row r="25" spans="1:14" ht="24.95" customHeight="1" x14ac:dyDescent="0.2">
      <c r="A25" s="221" t="s">
        <v>18</v>
      </c>
      <c r="B25" s="7">
        <v>200</v>
      </c>
      <c r="C25" s="8">
        <v>0</v>
      </c>
      <c r="D25" s="157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9">
        <v>200</v>
      </c>
      <c r="L25" s="92">
        <v>1</v>
      </c>
      <c r="M25" s="92">
        <v>5.6650804441423072E-4</v>
      </c>
      <c r="N25" s="92">
        <v>1.4464945289960676E-4</v>
      </c>
    </row>
    <row r="26" spans="1:14" ht="24.95" customHeight="1" x14ac:dyDescent="0.2">
      <c r="A26" s="221" t="s">
        <v>19</v>
      </c>
      <c r="B26" s="7">
        <v>3121</v>
      </c>
      <c r="C26" s="8">
        <v>2199</v>
      </c>
      <c r="D26" s="157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9">
        <v>5320</v>
      </c>
      <c r="L26" s="92">
        <v>3.7593984962406013E-2</v>
      </c>
      <c r="M26" s="92">
        <v>5.6650804441423072E-4</v>
      </c>
      <c r="N26" s="92">
        <v>1.4464945289960676E-4</v>
      </c>
    </row>
    <row r="27" spans="1:14" ht="24.95" customHeight="1" x14ac:dyDescent="0.2">
      <c r="A27" s="221" t="s">
        <v>20</v>
      </c>
      <c r="B27" s="7">
        <v>2600</v>
      </c>
      <c r="C27" s="8">
        <v>600</v>
      </c>
      <c r="D27" s="157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9">
        <v>3200</v>
      </c>
      <c r="L27" s="92">
        <v>0.3125</v>
      </c>
      <c r="M27" s="92">
        <v>2.8325402220711533E-3</v>
      </c>
      <c r="N27" s="92">
        <v>7.2324726449803382E-4</v>
      </c>
    </row>
    <row r="28" spans="1:14" ht="24.95" customHeight="1" x14ac:dyDescent="0.2">
      <c r="A28" s="222" t="s">
        <v>21</v>
      </c>
      <c r="B28" s="206">
        <v>52706</v>
      </c>
      <c r="C28" s="209">
        <v>11199</v>
      </c>
      <c r="D28" s="212">
        <v>63905</v>
      </c>
      <c r="E28" s="10"/>
      <c r="F28" s="17" t="s">
        <v>87</v>
      </c>
      <c r="G28" s="33">
        <v>36635</v>
      </c>
      <c r="H28" s="19" t="s">
        <v>88</v>
      </c>
      <c r="I28" s="18">
        <v>18579</v>
      </c>
      <c r="J28" s="204">
        <v>64605</v>
      </c>
      <c r="L28" s="203">
        <v>0.32149214457085362</v>
      </c>
      <c r="M28" s="203">
        <v>5.8831860412417857E-2</v>
      </c>
      <c r="N28" s="203">
        <v>1.5021845683624163E-2</v>
      </c>
    </row>
    <row r="29" spans="1:14" ht="24.95" customHeight="1" x14ac:dyDescent="0.2">
      <c r="A29" s="222"/>
      <c r="B29" s="207"/>
      <c r="C29" s="210"/>
      <c r="D29" s="212"/>
      <c r="E29" s="10"/>
      <c r="F29" s="17" t="s">
        <v>53</v>
      </c>
      <c r="G29" s="33">
        <v>800</v>
      </c>
      <c r="H29" s="19" t="s">
        <v>54</v>
      </c>
      <c r="I29" s="18">
        <v>0</v>
      </c>
      <c r="J29" s="204"/>
      <c r="L29" s="203"/>
      <c r="M29" s="203"/>
      <c r="N29" s="203"/>
    </row>
    <row r="30" spans="1:14" ht="24.95" customHeight="1" x14ac:dyDescent="0.2">
      <c r="A30" s="222"/>
      <c r="B30" s="207"/>
      <c r="C30" s="210"/>
      <c r="D30" s="212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04"/>
      <c r="L30" s="203"/>
      <c r="M30" s="203"/>
      <c r="N30" s="203"/>
    </row>
    <row r="31" spans="1:14" ht="24.95" customHeight="1" x14ac:dyDescent="0.2">
      <c r="A31" s="222"/>
      <c r="B31" s="208"/>
      <c r="C31" s="211"/>
      <c r="D31" s="212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04"/>
      <c r="L31" s="203"/>
      <c r="M31" s="203"/>
      <c r="N31" s="203"/>
    </row>
    <row r="32" spans="1:14" ht="24.95" customHeight="1" x14ac:dyDescent="0.2">
      <c r="A32" s="221" t="s">
        <v>22</v>
      </c>
      <c r="B32" s="7">
        <v>0</v>
      </c>
      <c r="C32" s="8">
        <v>2392</v>
      </c>
      <c r="D32" s="157">
        <v>2392</v>
      </c>
      <c r="E32" s="10"/>
      <c r="F32" s="17" t="s">
        <v>145</v>
      </c>
      <c r="G32" s="33">
        <v>435</v>
      </c>
      <c r="H32" s="19" t="s">
        <v>96</v>
      </c>
      <c r="I32" s="18">
        <v>2791</v>
      </c>
      <c r="J32" s="59">
        <v>3226</v>
      </c>
      <c r="L32" s="92">
        <v>0.86515809051456916</v>
      </c>
      <c r="M32" s="92">
        <v>7.9056197598005896E-3</v>
      </c>
      <c r="N32" s="92">
        <v>2.0185831152140124E-3</v>
      </c>
    </row>
    <row r="33" spans="1:14" ht="24.95" customHeight="1" x14ac:dyDescent="0.2">
      <c r="A33" s="222" t="s">
        <v>23</v>
      </c>
      <c r="B33" s="206">
        <v>6137</v>
      </c>
      <c r="C33" s="209">
        <v>2838</v>
      </c>
      <c r="D33" s="212">
        <v>8975</v>
      </c>
      <c r="E33" s="10"/>
      <c r="F33" s="17" t="s">
        <v>92</v>
      </c>
      <c r="G33" s="33">
        <v>4755</v>
      </c>
      <c r="H33" s="19" t="s">
        <v>93</v>
      </c>
      <c r="I33" s="18">
        <v>3982</v>
      </c>
      <c r="J33" s="204">
        <v>10137</v>
      </c>
      <c r="L33" s="203">
        <v>0.41254809115122815</v>
      </c>
      <c r="M33" s="203">
        <v>1.1845683208701564E-2</v>
      </c>
      <c r="N33" s="203">
        <v>1.4464945289960676E-4</v>
      </c>
    </row>
    <row r="34" spans="1:14" ht="24.95" customHeight="1" x14ac:dyDescent="0.2">
      <c r="A34" s="222"/>
      <c r="B34" s="208"/>
      <c r="C34" s="211"/>
      <c r="D34" s="212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04"/>
      <c r="L34" s="203"/>
      <c r="M34" s="203"/>
      <c r="N34" s="203"/>
    </row>
    <row r="35" spans="1:14" ht="24.95" customHeight="1" x14ac:dyDescent="0.2">
      <c r="A35" s="221" t="s">
        <v>32</v>
      </c>
      <c r="B35" s="7">
        <v>4400</v>
      </c>
      <c r="C35" s="8">
        <v>2067</v>
      </c>
      <c r="D35" s="157">
        <v>6467</v>
      </c>
      <c r="E35" s="10"/>
      <c r="F35" s="17" t="s">
        <v>32</v>
      </c>
      <c r="G35" s="33">
        <v>6193</v>
      </c>
      <c r="H35" s="19" t="s">
        <v>91</v>
      </c>
      <c r="I35" s="18">
        <v>2391</v>
      </c>
      <c r="J35" s="59">
        <v>8584</v>
      </c>
      <c r="L35" s="92">
        <v>0.27854147250698974</v>
      </c>
      <c r="M35" s="92">
        <v>6.772603670972128E-3</v>
      </c>
      <c r="N35" s="92">
        <v>1.7292842094147989E-3</v>
      </c>
    </row>
    <row r="36" spans="1:14" ht="24.95" customHeight="1" x14ac:dyDescent="0.2">
      <c r="A36" s="221" t="s">
        <v>24</v>
      </c>
      <c r="B36" s="7">
        <v>5359</v>
      </c>
      <c r="C36" s="8">
        <v>1394</v>
      </c>
      <c r="D36" s="157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9">
        <v>6956</v>
      </c>
      <c r="L36" s="92">
        <v>0.22958596894767108</v>
      </c>
      <c r="M36" s="92">
        <v>4.5235667346476324E-3</v>
      </c>
      <c r="N36" s="92">
        <v>1.1550258814033601E-3</v>
      </c>
    </row>
    <row r="37" spans="1:14" ht="24.95" customHeight="1" x14ac:dyDescent="0.2">
      <c r="A37" s="221" t="s">
        <v>38</v>
      </c>
      <c r="B37" s="7">
        <v>79323</v>
      </c>
      <c r="C37" s="8">
        <v>600</v>
      </c>
      <c r="D37" s="157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9">
        <v>79923</v>
      </c>
      <c r="L37" s="92">
        <v>0.19269797179785544</v>
      </c>
      <c r="M37" s="92">
        <v>4.3623951960117834E-2</v>
      </c>
      <c r="N37" s="92">
        <v>1.1138731120534219E-2</v>
      </c>
    </row>
    <row r="38" spans="1:14" ht="24.95" customHeight="1" x14ac:dyDescent="0.2">
      <c r="A38" s="221" t="s">
        <v>25</v>
      </c>
      <c r="B38" s="7">
        <v>2571</v>
      </c>
      <c r="C38" s="8">
        <v>0</v>
      </c>
      <c r="D38" s="157">
        <v>2571</v>
      </c>
      <c r="E38" s="10"/>
      <c r="F38" s="17" t="s">
        <v>101</v>
      </c>
      <c r="G38" s="33">
        <v>2191</v>
      </c>
      <c r="H38" s="19" t="s">
        <v>102</v>
      </c>
      <c r="I38" s="18">
        <v>380</v>
      </c>
      <c r="J38" s="59">
        <v>2571</v>
      </c>
      <c r="L38" s="92">
        <v>0.14780241151302995</v>
      </c>
      <c r="M38" s="92">
        <v>1.0763652843870384E-3</v>
      </c>
      <c r="N38" s="92">
        <v>2.7483396050925285E-4</v>
      </c>
    </row>
    <row r="39" spans="1:14" ht="24.95" customHeight="1" x14ac:dyDescent="0.2">
      <c r="A39" s="221" t="s">
        <v>26</v>
      </c>
      <c r="B39" s="7">
        <v>16515</v>
      </c>
      <c r="C39" s="8">
        <v>0</v>
      </c>
      <c r="D39" s="157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9">
        <v>17115</v>
      </c>
      <c r="L39" s="92">
        <v>0.19392345895413379</v>
      </c>
      <c r="M39" s="92">
        <v>9.4012009970541582E-3</v>
      </c>
      <c r="N39" s="92">
        <v>2.4004576708689745E-3</v>
      </c>
    </row>
    <row r="40" spans="1:14" ht="24.95" customHeight="1" x14ac:dyDescent="0.2">
      <c r="A40" s="221" t="s">
        <v>27</v>
      </c>
      <c r="B40" s="7">
        <v>1592</v>
      </c>
      <c r="C40" s="8">
        <v>0</v>
      </c>
      <c r="D40" s="157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9">
        <v>1592</v>
      </c>
      <c r="L40" s="92">
        <v>0</v>
      </c>
      <c r="M40" s="92">
        <v>0</v>
      </c>
      <c r="N40" s="92">
        <v>0</v>
      </c>
    </row>
    <row r="41" spans="1:14" ht="24.95" customHeight="1" x14ac:dyDescent="0.2">
      <c r="A41" s="221" t="s">
        <v>29</v>
      </c>
      <c r="B41" s="7">
        <v>41790</v>
      </c>
      <c r="C41" s="8">
        <v>3400</v>
      </c>
      <c r="D41" s="157">
        <v>45190</v>
      </c>
      <c r="E41" s="10"/>
      <c r="F41" s="17" t="s">
        <v>111</v>
      </c>
      <c r="G41" s="33">
        <v>37390</v>
      </c>
      <c r="H41" s="19" t="s">
        <v>112</v>
      </c>
      <c r="I41" s="18">
        <v>12000</v>
      </c>
      <c r="J41" s="59">
        <v>49390</v>
      </c>
      <c r="L41" s="92">
        <v>0.24296416278598906</v>
      </c>
      <c r="M41" s="92">
        <v>3.3990482664853841E-2</v>
      </c>
      <c r="N41" s="92">
        <v>8.6789671739764054E-3</v>
      </c>
    </row>
    <row r="42" spans="1:14" ht="24.95" customHeight="1" thickBot="1" x14ac:dyDescent="0.25">
      <c r="A42" s="221" t="s">
        <v>31</v>
      </c>
      <c r="B42" s="7">
        <v>374240</v>
      </c>
      <c r="C42" s="8">
        <v>4336</v>
      </c>
      <c r="D42" s="158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60">
        <v>379748</v>
      </c>
      <c r="L42" s="92">
        <v>0.19778379346303337</v>
      </c>
      <c r="M42" s="92">
        <v>0.2127464309993202</v>
      </c>
      <c r="N42" s="92">
        <v>5.4321655541918326E-2</v>
      </c>
    </row>
    <row r="43" spans="1:14" ht="24.95" hidden="1" customHeight="1" thickBot="1" x14ac:dyDescent="0.25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50000000000003" customHeight="1" x14ac:dyDescent="0.2">
      <c r="A44" s="21" t="s">
        <v>33</v>
      </c>
      <c r="B44" s="9">
        <v>983329</v>
      </c>
      <c r="C44" s="9">
        <v>128792</v>
      </c>
      <c r="D44" s="9">
        <v>1112121</v>
      </c>
      <c r="E44" s="10"/>
      <c r="F44" s="21" t="s">
        <v>42</v>
      </c>
      <c r="G44" s="9">
        <v>1029613</v>
      </c>
      <c r="H44" s="21" t="s">
        <v>117</v>
      </c>
      <c r="I44" s="9">
        <v>353040</v>
      </c>
      <c r="J44" s="9">
        <v>1382653</v>
      </c>
      <c r="L44" s="93">
        <v>0.25533521425838585</v>
      </c>
      <c r="M44" s="93">
        <v>1</v>
      </c>
      <c r="N44" s="93">
        <v>0.25533521425838585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60"/>
    </row>
    <row r="46" spans="1:14" ht="20.100000000000001" customHeight="1" thickBot="1" x14ac:dyDescent="0.35">
      <c r="A46" s="205" t="s">
        <v>129</v>
      </c>
      <c r="B46" s="205"/>
      <c r="C46" s="205"/>
      <c r="D46" s="205"/>
      <c r="E46" s="205"/>
      <c r="F46" s="205"/>
      <c r="G46" s="205"/>
      <c r="H46" s="205"/>
      <c r="I46" s="205"/>
      <c r="J46" s="205"/>
    </row>
    <row r="47" spans="1:14" ht="24.95" customHeight="1" x14ac:dyDescent="0.2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4.95" customHeight="1" x14ac:dyDescent="0.2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23656</v>
      </c>
      <c r="H48" s="20"/>
      <c r="I48" s="8">
        <v>0</v>
      </c>
      <c r="J48" s="59">
        <v>23656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29000</v>
      </c>
      <c r="H49" s="20"/>
      <c r="I49" s="8">
        <v>0</v>
      </c>
      <c r="J49" s="60">
        <v>29000</v>
      </c>
    </row>
    <row r="50" spans="1:14" ht="35.450000000000003" customHeight="1" x14ac:dyDescent="0.2">
      <c r="A50" s="42" t="s">
        <v>128</v>
      </c>
      <c r="D50" s="31"/>
      <c r="E50" s="10"/>
      <c r="F50" s="49" t="s">
        <v>113</v>
      </c>
      <c r="G50" s="9">
        <v>148755</v>
      </c>
      <c r="H50" s="50" t="s">
        <v>114</v>
      </c>
      <c r="I50" s="9">
        <v>48680</v>
      </c>
      <c r="J50" s="9">
        <v>197435</v>
      </c>
    </row>
    <row r="51" spans="1:14" ht="20.100000000000001" customHeight="1" x14ac:dyDescent="0.2">
      <c r="A51" s="192"/>
      <c r="B51" s="192"/>
      <c r="C51" s="192"/>
      <c r="D51" s="192"/>
      <c r="E51" s="192"/>
      <c r="F51" s="192"/>
      <c r="G51" s="192"/>
      <c r="H51" s="192"/>
      <c r="I51" s="192"/>
      <c r="J51" s="192"/>
    </row>
    <row r="52" spans="1:14" ht="15" customHeight="1" x14ac:dyDescent="0.2">
      <c r="A52" s="191" t="s">
        <v>41</v>
      </c>
      <c r="B52" s="191"/>
      <c r="C52" s="191"/>
      <c r="D52" s="191"/>
      <c r="E52" s="191"/>
      <c r="F52" s="191"/>
      <c r="G52" s="191"/>
      <c r="H52" s="191"/>
      <c r="I52" s="191"/>
      <c r="J52" s="191"/>
    </row>
    <row r="53" spans="1:14" ht="15" x14ac:dyDescent="0.2">
      <c r="M53" s="178"/>
      <c r="N53" s="178"/>
    </row>
  </sheetData>
  <mergeCells count="31">
    <mergeCell ref="B33:B34"/>
    <mergeCell ref="C33:C34"/>
    <mergeCell ref="D33:D34"/>
    <mergeCell ref="J33:J34"/>
    <mergeCell ref="A2:N2"/>
    <mergeCell ref="L4:N4"/>
    <mergeCell ref="A7:A11"/>
    <mergeCell ref="J7:J11"/>
    <mergeCell ref="L7:L11"/>
    <mergeCell ref="M7:M11"/>
    <mergeCell ref="N7:N11"/>
    <mergeCell ref="B7:B11"/>
    <mergeCell ref="D3:D5"/>
    <mergeCell ref="C7:C11"/>
    <mergeCell ref="D7:D11"/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2024-10-02T14:47:20Z</cp:lastPrinted>
  <dcterms:created xsi:type="dcterms:W3CDTF">2015-06-05T18:19:34Z</dcterms:created>
  <dcterms:modified xsi:type="dcterms:W3CDTF">2024-10-02T14:56:34Z</dcterms:modified>
</cp:coreProperties>
</file>