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05D4BC24-4994-4642-86D3-D2D8341D02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B7" i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B43" i="1" l="1"/>
  <c r="C43" i="1"/>
  <c r="K5" i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<sst xmlns="http://schemas.openxmlformats.org/spreadsheetml/2006/main" count="577" uniqueCount="151">
  <si>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</si>
  <si>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</si>
  <si>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</si>
  <si>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</si>
  <si>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</si>
  <si>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</si>
  <si>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</si>
  <si>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</si>
  <si>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</si>
  <si>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</si>
  <si>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</si>
  <si>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</si>
  <si>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</si>
  <si>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</si>
  <si>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</si>
  <si>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</si>
  <si>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</si>
  <si>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</si>
  <si>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</si>
  <si>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</si>
  <si>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</si>
  <si>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</si>
  <si>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</si>
  <si>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</si>
  <si>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</si>
  <si>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</si>
  <si>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</si>
  <si>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</si>
  <si>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</si>
  <si>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</si>
  <si>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</si>
  <si>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</si>
  <si>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</si>
  <si>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</si>
  <si>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</si>
  <si>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</si>
  <si>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</si>
  <si>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</si>
  <si>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</si>
  <si>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</si>
  <si>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</si>
  <si>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</si>
  <si>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</si>
  <si>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</si>
  <si>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</si>
  <si>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</si>
  <si>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</si>
  <si>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</si>
  <si>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</si>
  <si>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</si>
  <si>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</si>
  <si>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</si>
  <si>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</si>
  <si>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</si>
  <si>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</si>
  <si>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</si>
  <si>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</si>
  <si>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</si>
  <si>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</si>
  <si>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</si>
  <si>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</si>
  <si>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</si>
  <si>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</si>
  <si>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</si>
  <si>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</si>
  <si>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</si>
  <si>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</si>
  <si>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</si>
  <si>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</si>
  <si>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</si>
  <si>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</si>
  <si>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</si>
  <si>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</si>
  <si>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</si>
  <si>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</si>
  <si>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</si>
  <si>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</si>
  <si>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</si>
  <si>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</si>
  <si>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</si>
  <si>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</si>
  <si>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</si>
  <si>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</si>
  <si>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</si>
  <si>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</si>
  <si>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</si>
  <si>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</si>
  <si>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</si>
  <si>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</si>
  <si>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</si>
  <si>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</si>
  <si>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</si>
  <si>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</si>
  <si>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</si>
  <si>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</si>
  <si>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</si>
  <si>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</si>
  <si>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</si>
  <si>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</si>
  <si>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</si>
  <si>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</si>
  <si>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</si>
  <si>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</si>
  <si>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</si>
  <si>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</si>
  <si>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</si>
  <si>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</si>
  <si>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</si>
  <si>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</si>
  <si>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</si>
  <si>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</si>
  <si>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</si>
  <si>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</si>
  <si>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</si>
  <si>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</si>
  <si>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</si>
  <si>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</si>
  <si>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</si>
  <si>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</si>
  <si>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</si>
  <si>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</si>
  <si>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</si>
  <si>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</si>
  <si>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</si>
  <si>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</si>
  <si>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</si>
  <si>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</si>
  <si>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</si>
  <si>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</si>
  <si>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</si>
  <si>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</si>
  <si>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</si>
  <si>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</si>
  <si>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</si>
  <si>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</si>
  <si>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</si>
  <si>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</si>
  <si>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</si>
  <si>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</si>
  <si>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</si>
  <si>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</si>
  <si>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</si>
  <si>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</si>
  <si>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</si>
  <si>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</si>
  <si>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</si>
  <si>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</si>
  <si>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</si>
  <si>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Febrero 2024</t>
  </si>
  <si>
    <t>E N E R O   2 0 0 8   a   F E B R E R O   2 0 2 4</t>
  </si>
  <si>
    <t>Enero-Febrero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</si>
</sst>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28" workbookViewId="0">
      <selection activeCell="C48" sqref="C48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" customHeight="1" x14ac:dyDescent="0.25">
      <c r="A3" s="10"/>
      <c r="B3" s="162" t="s">
        <v>130</v>
      </c>
      <c r="C3" s="163"/>
      <c r="D3" s="15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5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59" t="s">
        <v>4</v>
      </c>
      <c r="B7" s="160">
        <f>157386+4976</f>
        <v>162362</v>
      </c>
      <c r="C7" s="161">
        <f>48335+2200</f>
        <v>50535</v>
      </c>
      <c r="D7" s="156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6">
        <f>+G7+G8+G9+I7+I8+I9</f>
        <v>212897</v>
      </c>
      <c r="K7" s="5"/>
    </row>
    <row r="8" spans="1:11" ht="24.95" customHeight="1" x14ac:dyDescent="0.2">
      <c r="A8" s="159"/>
      <c r="B8" s="160"/>
      <c r="C8" s="161"/>
      <c r="D8" s="156"/>
      <c r="E8" s="10"/>
      <c r="F8" s="17" t="s">
        <v>49</v>
      </c>
      <c r="G8" s="18">
        <v>5094</v>
      </c>
      <c r="H8" s="19" t="s">
        <v>50</v>
      </c>
      <c r="I8" s="18">
        <v>1399</v>
      </c>
      <c r="J8" s="156"/>
      <c r="K8" s="5">
        <f>+J7-D7</f>
        <v>0</v>
      </c>
    </row>
    <row r="9" spans="1:11" ht="24.95" customHeight="1" x14ac:dyDescent="0.2">
      <c r="A9" s="159"/>
      <c r="B9" s="160"/>
      <c r="C9" s="161"/>
      <c r="D9" s="156"/>
      <c r="E9" s="10"/>
      <c r="F9" s="17" t="s">
        <v>75</v>
      </c>
      <c r="G9" s="18">
        <v>4176</v>
      </c>
      <c r="H9" s="19" t="s">
        <v>76</v>
      </c>
      <c r="I9" s="18">
        <v>3000</v>
      </c>
      <c r="J9" s="156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59" t="s">
        <v>21</v>
      </c>
      <c r="B26" s="168">
        <f>44507+800+7399</f>
        <v>52706</v>
      </c>
      <c r="C26" s="169">
        <f>10399+800</f>
        <v>11199</v>
      </c>
      <c r="D26" s="156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4.95" customHeight="1" x14ac:dyDescent="0.2">
      <c r="A27" s="159"/>
      <c r="B27" s="168"/>
      <c r="C27" s="169"/>
      <c r="D27" s="156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4.95" customHeight="1" x14ac:dyDescent="0.2">
      <c r="A28" s="159"/>
      <c r="B28" s="168"/>
      <c r="C28" s="169"/>
      <c r="D28" s="156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4.95" customHeight="1" x14ac:dyDescent="0.2">
      <c r="A29" s="159"/>
      <c r="B29" s="168"/>
      <c r="C29" s="169"/>
      <c r="D29" s="156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59" t="s">
        <v>23</v>
      </c>
      <c r="B31" s="168">
        <v>6137</v>
      </c>
      <c r="C31" s="169">
        <v>2838</v>
      </c>
      <c r="D31" s="156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4.95" customHeight="1" x14ac:dyDescent="0.2">
      <c r="A32" s="159"/>
      <c r="B32" s="168"/>
      <c r="C32" s="169"/>
      <c r="D32" s="156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G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34" sqref="F3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53" width="11.42578125" style="1" hidden="1" customWidth="1"/>
    <col min="54" max="56" width="11.42578125" style="1" customWidth="1"/>
    <col min="57" max="57" width="14.140625" style="10" customWidth="1"/>
    <col min="58" max="58" width="15.28515625" style="10" customWidth="1"/>
    <col min="59" max="59" width="14.28515625" style="10" customWidth="1"/>
    <col min="60" max="61" width="9" style="1" customWidth="1"/>
    <col min="62" max="16384" width="9" style="1"/>
  </cols>
  <sheetData>
    <row r="1" spans="1:59" ht="45" customHeight="1" x14ac:dyDescent="0.2">
      <c r="A1" s="173" t="s">
        <v>143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</row>
    <row r="2" spans="1:59" ht="4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</row>
    <row r="3" spans="1:59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9" ht="45" customHeight="1" x14ac:dyDescent="0.2">
      <c r="A4" s="96"/>
      <c r="B4" s="96"/>
      <c r="C4" s="96"/>
      <c r="D4" s="96"/>
      <c r="E4" s="96"/>
      <c r="F4" s="96"/>
      <c r="G4" s="170" t="s">
        <v>148</v>
      </c>
      <c r="H4" s="170"/>
      <c r="I4" s="170"/>
      <c r="J4" s="170"/>
      <c r="K4" s="170"/>
      <c r="L4" s="170"/>
      <c r="M4" s="170"/>
      <c r="N4" s="1"/>
    </row>
    <row r="5" spans="1:59" ht="30.2" customHeight="1" x14ac:dyDescent="0.25">
      <c r="A5" s="107"/>
      <c r="B5" s="115" t="s">
        <v>34</v>
      </c>
      <c r="C5" s="115" t="s">
        <v>36</v>
      </c>
      <c r="D5" s="180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82">
        <v>44927</v>
      </c>
      <c r="P5" s="182"/>
      <c r="Q5" s="182"/>
      <c r="R5" s="182">
        <v>44958</v>
      </c>
      <c r="S5" s="182"/>
      <c r="T5" s="182"/>
      <c r="U5" s="182">
        <v>44986</v>
      </c>
      <c r="V5" s="182"/>
      <c r="W5" s="182"/>
      <c r="X5" s="182">
        <v>45017</v>
      </c>
      <c r="Y5" s="182"/>
      <c r="Z5" s="182"/>
      <c r="AA5" s="182">
        <v>45047</v>
      </c>
      <c r="AB5" s="182"/>
      <c r="AC5" s="182"/>
      <c r="AD5" s="182">
        <v>45078</v>
      </c>
      <c r="AE5" s="182"/>
      <c r="AF5" s="182"/>
      <c r="AG5" s="182">
        <v>45108</v>
      </c>
      <c r="AH5" s="182"/>
      <c r="AI5" s="182"/>
      <c r="AJ5" s="182">
        <v>45139</v>
      </c>
      <c r="AK5" s="182"/>
      <c r="AL5" s="182"/>
      <c r="AM5" s="182">
        <v>45170</v>
      </c>
      <c r="AN5" s="182"/>
      <c r="AO5" s="182"/>
      <c r="AP5" s="182">
        <v>45200</v>
      </c>
      <c r="AQ5" s="182"/>
      <c r="AR5" s="182"/>
      <c r="AS5" s="182">
        <v>45231</v>
      </c>
      <c r="AT5" s="182"/>
      <c r="AU5" s="182"/>
      <c r="AV5" s="182">
        <v>45261</v>
      </c>
      <c r="AW5" s="182"/>
      <c r="AX5" s="182"/>
      <c r="AY5" s="182">
        <v>45292</v>
      </c>
      <c r="AZ5" s="182"/>
      <c r="BA5" s="182"/>
      <c r="BB5" s="182">
        <v>45323</v>
      </c>
      <c r="BC5" s="182"/>
      <c r="BD5" s="182"/>
      <c r="BE5" s="183" t="s">
        <v>150</v>
      </c>
      <c r="BF5" s="183"/>
      <c r="BG5" s="183"/>
    </row>
    <row r="6" spans="1:59" ht="10.5" customHeight="1" thickBot="1" x14ac:dyDescent="0.3">
      <c r="A6" s="107"/>
      <c r="B6" s="115"/>
      <c r="C6" s="115"/>
      <c r="D6" s="181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</row>
    <row r="7" spans="1:59" ht="42.75" customHeight="1" x14ac:dyDescent="0.25">
      <c r="A7" s="119" t="s">
        <v>0</v>
      </c>
      <c r="B7" s="120" t="s">
        <v>1</v>
      </c>
      <c r="C7" s="121" t="s">
        <v>1</v>
      </c>
      <c r="D7" s="181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123</v>
      </c>
      <c r="BB7" s="140" t="s">
        <v>118</v>
      </c>
      <c r="BC7" s="141" t="s">
        <v>117</v>
      </c>
      <c r="BD7" s="142" t="s">
        <v>123</v>
      </c>
      <c r="BE7" s="140" t="s">
        <v>118</v>
      </c>
      <c r="BF7" s="141" t="s">
        <v>117</v>
      </c>
      <c r="BG7" s="142" t="s">
        <v>37</v>
      </c>
    </row>
    <row r="8" spans="1:59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25">
        <v>96090</v>
      </c>
      <c r="H8" s="125">
        <v>84369</v>
      </c>
      <c r="I8" s="125" t="s">
        <v>44</v>
      </c>
      <c r="J8" s="128">
        <v>42141</v>
      </c>
      <c r="K8" s="101">
        <v>41840</v>
      </c>
      <c r="L8" s="102">
        <v>126209</v>
      </c>
      <c r="M8" s="103">
        <v>138231</v>
      </c>
      <c r="N8" s="104">
        <v>12022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/>
      <c r="AI8" s="151">
        <v>1000</v>
      </c>
      <c r="AJ8" s="105">
        <v>967</v>
      </c>
      <c r="AK8" s="106"/>
      <c r="AL8" s="151">
        <v>967</v>
      </c>
      <c r="AM8" s="105">
        <v>600</v>
      </c>
      <c r="AN8" s="106">
        <v>0</v>
      </c>
      <c r="AO8" s="151">
        <v>600</v>
      </c>
      <c r="AP8" s="105">
        <v>719</v>
      </c>
      <c r="AQ8" s="106">
        <v>101</v>
      </c>
      <c r="AR8" s="151">
        <v>820</v>
      </c>
      <c r="AS8" s="105">
        <v>417</v>
      </c>
      <c r="AT8" s="106">
        <v>0</v>
      </c>
      <c r="AU8" s="151">
        <v>417</v>
      </c>
      <c r="AV8" s="105">
        <v>460</v>
      </c>
      <c r="AW8" s="106">
        <v>0</v>
      </c>
      <c r="AX8" s="151">
        <v>460</v>
      </c>
      <c r="AY8" s="105">
        <v>560</v>
      </c>
      <c r="AZ8" s="106"/>
      <c r="BA8" s="151">
        <v>560</v>
      </c>
      <c r="BB8" s="105">
        <v>785</v>
      </c>
      <c r="BC8" s="106"/>
      <c r="BD8" s="151">
        <v>785</v>
      </c>
      <c r="BE8" s="105">
        <v>11721</v>
      </c>
      <c r="BF8" s="106">
        <v>301</v>
      </c>
      <c r="BG8" s="151">
        <v>12022</v>
      </c>
    </row>
    <row r="9" spans="1:59" s="107" customFormat="1" ht="30.2" customHeight="1" x14ac:dyDescent="0.25">
      <c r="A9" s="179" t="s">
        <v>4</v>
      </c>
      <c r="B9" s="176">
        <v>162362</v>
      </c>
      <c r="C9" s="176">
        <v>50535</v>
      </c>
      <c r="D9" s="177">
        <v>212897</v>
      </c>
      <c r="E9" s="132"/>
      <c r="F9" s="130" t="s">
        <v>47</v>
      </c>
      <c r="G9" s="130">
        <v>146993</v>
      </c>
      <c r="H9" s="130">
        <v>128893</v>
      </c>
      <c r="I9" s="130" t="s">
        <v>48</v>
      </c>
      <c r="J9" s="133">
        <v>70400</v>
      </c>
      <c r="K9" s="101">
        <v>70335</v>
      </c>
      <c r="L9" s="184">
        <v>216427</v>
      </c>
      <c r="M9" s="178">
        <v>234592</v>
      </c>
      <c r="N9" s="185">
        <v>18165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/>
      <c r="AI9" s="151">
        <v>320</v>
      </c>
      <c r="AJ9" s="105">
        <v>800</v>
      </c>
      <c r="AK9" s="106"/>
      <c r="AL9" s="151">
        <v>800</v>
      </c>
      <c r="AM9" s="105">
        <v>1400</v>
      </c>
      <c r="AN9" s="106">
        <v>0</v>
      </c>
      <c r="AO9" s="151">
        <v>1400</v>
      </c>
      <c r="AP9" s="105">
        <v>1000</v>
      </c>
      <c r="AQ9" s="106">
        <v>0</v>
      </c>
      <c r="AR9" s="151">
        <v>1000</v>
      </c>
      <c r="AS9" s="105">
        <v>1100</v>
      </c>
      <c r="AT9" s="106">
        <v>0</v>
      </c>
      <c r="AU9" s="151">
        <v>1100</v>
      </c>
      <c r="AV9" s="105">
        <v>1700</v>
      </c>
      <c r="AW9" s="106">
        <v>0</v>
      </c>
      <c r="AX9" s="151">
        <v>1700</v>
      </c>
      <c r="AY9" s="105">
        <v>800</v>
      </c>
      <c r="AZ9" s="106"/>
      <c r="BA9" s="151">
        <v>800</v>
      </c>
      <c r="BB9" s="105">
        <v>1400</v>
      </c>
      <c r="BC9" s="106"/>
      <c r="BD9" s="151">
        <v>1400</v>
      </c>
      <c r="BE9" s="105">
        <v>18100</v>
      </c>
      <c r="BF9" s="106">
        <v>65</v>
      </c>
      <c r="BG9" s="151">
        <v>18165</v>
      </c>
    </row>
    <row r="10" spans="1:59" s="107" customFormat="1" ht="30.2" customHeight="1" x14ac:dyDescent="0.25">
      <c r="A10" s="179"/>
      <c r="B10" s="176"/>
      <c r="C10" s="176"/>
      <c r="D10" s="177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84"/>
      <c r="M10" s="178"/>
      <c r="N10" s="185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/>
      <c r="AH10" s="106"/>
      <c r="AI10" s="151">
        <v>0</v>
      </c>
      <c r="AJ10" s="105"/>
      <c r="AK10" s="106"/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>
        <v>0</v>
      </c>
      <c r="AW10" s="106">
        <v>0</v>
      </c>
      <c r="AX10" s="151">
        <v>0</v>
      </c>
      <c r="AY10" s="105"/>
      <c r="AZ10" s="106"/>
      <c r="BA10" s="151">
        <v>0</v>
      </c>
      <c r="BB10" s="105"/>
      <c r="BC10" s="106"/>
      <c r="BD10" s="151">
        <v>0</v>
      </c>
      <c r="BE10" s="105">
        <v>0</v>
      </c>
      <c r="BF10" s="106">
        <v>0</v>
      </c>
      <c r="BG10" s="151">
        <v>0</v>
      </c>
    </row>
    <row r="11" spans="1:59" s="107" customFormat="1" ht="30.2" customHeight="1" x14ac:dyDescent="0.25">
      <c r="A11" s="179"/>
      <c r="B11" s="176"/>
      <c r="C11" s="176"/>
      <c r="D11" s="177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84"/>
      <c r="M11" s="178"/>
      <c r="N11" s="185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/>
      <c r="AH11" s="106"/>
      <c r="AI11" s="151">
        <v>0</v>
      </c>
      <c r="AJ11" s="105"/>
      <c r="AK11" s="106"/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  <c r="AY11" s="105"/>
      <c r="AZ11" s="106"/>
      <c r="BA11" s="151">
        <v>0</v>
      </c>
      <c r="BB11" s="105"/>
      <c r="BC11" s="106"/>
      <c r="BD11" s="151">
        <v>0</v>
      </c>
      <c r="BE11" s="105">
        <v>0</v>
      </c>
      <c r="BF11" s="106">
        <v>0</v>
      </c>
      <c r="BG11" s="151">
        <v>0</v>
      </c>
    </row>
    <row r="12" spans="1:59" s="107" customFormat="1" ht="30.2" customHeight="1" x14ac:dyDescent="0.25">
      <c r="A12" s="179"/>
      <c r="B12" s="176"/>
      <c r="C12" s="176"/>
      <c r="D12" s="177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84"/>
      <c r="M12" s="178"/>
      <c r="N12" s="185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/>
      <c r="AH12" s="106"/>
      <c r="AI12" s="151">
        <v>0</v>
      </c>
      <c r="AJ12" s="105"/>
      <c r="AK12" s="106"/>
      <c r="AL12" s="151">
        <v>0</v>
      </c>
      <c r="AM12" s="105">
        <v>0</v>
      </c>
      <c r="AN12" s="106">
        <v>0</v>
      </c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  <c r="AY12" s="105"/>
      <c r="AZ12" s="106"/>
      <c r="BA12" s="151">
        <v>0</v>
      </c>
      <c r="BB12" s="105"/>
      <c r="BC12" s="106"/>
      <c r="BD12" s="151">
        <v>0</v>
      </c>
      <c r="BE12" s="105">
        <v>0</v>
      </c>
      <c r="BF12" s="106">
        <v>0</v>
      </c>
      <c r="BG12" s="151">
        <v>0</v>
      </c>
    </row>
    <row r="13" spans="1:59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1829</v>
      </c>
      <c r="K13" s="101">
        <v>1327</v>
      </c>
      <c r="L13" s="102">
        <v>5722</v>
      </c>
      <c r="M13" s="103">
        <v>6224</v>
      </c>
      <c r="N13" s="104">
        <v>502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/>
      <c r="AH13" s="106"/>
      <c r="AI13" s="151">
        <v>0</v>
      </c>
      <c r="AJ13" s="105"/>
      <c r="AK13" s="106"/>
      <c r="AL13" s="151">
        <v>0</v>
      </c>
      <c r="AM13" s="105">
        <v>0</v>
      </c>
      <c r="AN13" s="106">
        <v>130</v>
      </c>
      <c r="AO13" s="151">
        <v>130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0</v>
      </c>
      <c r="AX13" s="151">
        <v>0</v>
      </c>
      <c r="AY13" s="105"/>
      <c r="AZ13" s="106">
        <v>226</v>
      </c>
      <c r="BA13" s="151">
        <v>226</v>
      </c>
      <c r="BB13" s="105"/>
      <c r="BC13" s="106"/>
      <c r="BD13" s="151">
        <v>0</v>
      </c>
      <c r="BE13" s="105">
        <v>0</v>
      </c>
      <c r="BF13" s="106">
        <v>502</v>
      </c>
      <c r="BG13" s="151">
        <v>502</v>
      </c>
    </row>
    <row r="14" spans="1:59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/>
      <c r="AH14" s="106"/>
      <c r="AI14" s="151">
        <v>0</v>
      </c>
      <c r="AJ14" s="105"/>
      <c r="AK14" s="106"/>
      <c r="AL14" s="151">
        <v>0</v>
      </c>
      <c r="AM14" s="105">
        <v>0</v>
      </c>
      <c r="AN14" s="106">
        <v>0</v>
      </c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  <c r="AY14" s="105"/>
      <c r="AZ14" s="106"/>
      <c r="BA14" s="151">
        <v>0</v>
      </c>
      <c r="BB14" s="105"/>
      <c r="BC14" s="106"/>
      <c r="BD14" s="151">
        <v>0</v>
      </c>
      <c r="BE14" s="105">
        <v>0</v>
      </c>
      <c r="BF14" s="106">
        <v>0</v>
      </c>
      <c r="BG14" s="151">
        <v>0</v>
      </c>
    </row>
    <row r="15" spans="1:59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/>
      <c r="AH15" s="106"/>
      <c r="AI15" s="151">
        <v>0</v>
      </c>
      <c r="AJ15" s="105"/>
      <c r="AK15" s="106"/>
      <c r="AL15" s="151">
        <v>0</v>
      </c>
      <c r="AM15" s="105">
        <v>0</v>
      </c>
      <c r="AN15" s="106">
        <v>0</v>
      </c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  <c r="AY15" s="105"/>
      <c r="AZ15" s="106"/>
      <c r="BA15" s="151">
        <v>0</v>
      </c>
      <c r="BB15" s="105"/>
      <c r="BC15" s="106"/>
      <c r="BD15" s="151">
        <v>0</v>
      </c>
      <c r="BE15" s="105">
        <v>0</v>
      </c>
      <c r="BF15" s="106">
        <v>0</v>
      </c>
      <c r="BG15" s="151">
        <v>0</v>
      </c>
    </row>
    <row r="16" spans="1:59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886</v>
      </c>
      <c r="K16" s="101">
        <v>811</v>
      </c>
      <c r="L16" s="102">
        <v>3011</v>
      </c>
      <c r="M16" s="103">
        <v>3086</v>
      </c>
      <c r="N16" s="104">
        <v>75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/>
      <c r="AH16" s="106"/>
      <c r="AI16" s="151">
        <v>0</v>
      </c>
      <c r="AJ16" s="105"/>
      <c r="AK16" s="106"/>
      <c r="AL16" s="151">
        <v>0</v>
      </c>
      <c r="AM16" s="105">
        <v>0</v>
      </c>
      <c r="AN16" s="106">
        <v>0</v>
      </c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  <c r="AY16" s="105"/>
      <c r="AZ16" s="106">
        <v>75</v>
      </c>
      <c r="BA16" s="151">
        <v>75</v>
      </c>
      <c r="BB16" s="105"/>
      <c r="BC16" s="106"/>
      <c r="BD16" s="151">
        <v>0</v>
      </c>
      <c r="BE16" s="105">
        <v>0</v>
      </c>
      <c r="BF16" s="106">
        <v>75</v>
      </c>
      <c r="BG16" s="151">
        <v>75</v>
      </c>
    </row>
    <row r="17" spans="1:59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/>
      <c r="AH17" s="106"/>
      <c r="AI17" s="151">
        <v>0</v>
      </c>
      <c r="AJ17" s="105"/>
      <c r="AK17" s="106"/>
      <c r="AL17" s="151">
        <v>0</v>
      </c>
      <c r="AM17" s="105">
        <v>0</v>
      </c>
      <c r="AN17" s="106">
        <v>0</v>
      </c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  <c r="AY17" s="105"/>
      <c r="AZ17" s="106"/>
      <c r="BA17" s="151">
        <v>0</v>
      </c>
      <c r="BB17" s="105"/>
      <c r="BC17" s="106"/>
      <c r="BD17" s="151">
        <v>0</v>
      </c>
      <c r="BE17" s="105">
        <v>0</v>
      </c>
      <c r="BF17" s="106">
        <v>0</v>
      </c>
      <c r="BG17" s="151">
        <v>0</v>
      </c>
    </row>
    <row r="18" spans="1:59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7658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11426</v>
      </c>
      <c r="N18" s="104">
        <v>289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/>
      <c r="AH18" s="106"/>
      <c r="AI18" s="151">
        <v>0</v>
      </c>
      <c r="AJ18" s="105"/>
      <c r="AK18" s="106"/>
      <c r="AL18" s="151">
        <v>0</v>
      </c>
      <c r="AM18" s="105">
        <v>139</v>
      </c>
      <c r="AN18" s="106">
        <v>0</v>
      </c>
      <c r="AO18" s="151">
        <v>139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0</v>
      </c>
      <c r="AW18" s="106">
        <v>0</v>
      </c>
      <c r="AX18" s="151">
        <v>0</v>
      </c>
      <c r="AY18" s="105">
        <v>150</v>
      </c>
      <c r="AZ18" s="106"/>
      <c r="BA18" s="151">
        <v>150</v>
      </c>
      <c r="BB18" s="105"/>
      <c r="BC18" s="106"/>
      <c r="BD18" s="151">
        <v>0</v>
      </c>
      <c r="BE18" s="105">
        <v>289</v>
      </c>
      <c r="BF18" s="106">
        <v>0</v>
      </c>
      <c r="BG18" s="151">
        <v>289</v>
      </c>
    </row>
    <row r="19" spans="1:59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/>
      <c r="AH19" s="106"/>
      <c r="AI19" s="151">
        <v>0</v>
      </c>
      <c r="AJ19" s="105"/>
      <c r="AK19" s="106"/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  <c r="AY19" s="105"/>
      <c r="AZ19" s="106"/>
      <c r="BA19" s="151">
        <v>0</v>
      </c>
      <c r="BB19" s="105"/>
      <c r="BC19" s="106"/>
      <c r="BD19" s="151">
        <v>0</v>
      </c>
      <c r="BE19" s="105">
        <v>0</v>
      </c>
      <c r="BF19" s="106">
        <v>0</v>
      </c>
      <c r="BG19" s="151">
        <v>0</v>
      </c>
    </row>
    <row r="20" spans="1:59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1323</v>
      </c>
      <c r="K20" s="101">
        <v>1194</v>
      </c>
      <c r="L20" s="102">
        <v>4580</v>
      </c>
      <c r="M20" s="103">
        <v>4709</v>
      </c>
      <c r="N20" s="104">
        <v>129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/>
      <c r="AH20" s="106"/>
      <c r="AI20" s="151">
        <v>0</v>
      </c>
      <c r="AJ20" s="105"/>
      <c r="AK20" s="106"/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>
        <v>62</v>
      </c>
      <c r="AU20" s="151">
        <v>62</v>
      </c>
      <c r="AV20" s="105">
        <v>0</v>
      </c>
      <c r="AW20" s="106">
        <v>0</v>
      </c>
      <c r="AX20" s="151">
        <v>0</v>
      </c>
      <c r="AY20" s="105"/>
      <c r="AZ20" s="106">
        <v>67</v>
      </c>
      <c r="BA20" s="151">
        <v>67</v>
      </c>
      <c r="BB20" s="105"/>
      <c r="BC20" s="106"/>
      <c r="BD20" s="151">
        <v>0</v>
      </c>
      <c r="BE20" s="105">
        <v>0</v>
      </c>
      <c r="BF20" s="106">
        <v>129</v>
      </c>
      <c r="BG20" s="151">
        <v>129</v>
      </c>
    </row>
    <row r="21" spans="1:59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2042</v>
      </c>
      <c r="K21" s="101">
        <v>1964</v>
      </c>
      <c r="L21" s="102">
        <v>6755</v>
      </c>
      <c r="M21" s="103">
        <v>6833</v>
      </c>
      <c r="N21" s="104">
        <v>78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/>
      <c r="AH21" s="106"/>
      <c r="AI21" s="151">
        <v>0</v>
      </c>
      <c r="AJ21" s="105"/>
      <c r="AK21" s="106"/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>
        <v>78</v>
      </c>
      <c r="AU21" s="151">
        <v>78</v>
      </c>
      <c r="AV21" s="105">
        <v>0</v>
      </c>
      <c r="AW21" s="106">
        <v>0</v>
      </c>
      <c r="AX21" s="151">
        <v>0</v>
      </c>
      <c r="AY21" s="105"/>
      <c r="AZ21" s="106"/>
      <c r="BA21" s="151">
        <v>0</v>
      </c>
      <c r="BB21" s="105"/>
      <c r="BC21" s="106"/>
      <c r="BD21" s="151">
        <v>0</v>
      </c>
      <c r="BE21" s="105">
        <v>0</v>
      </c>
      <c r="BF21" s="106">
        <v>78</v>
      </c>
      <c r="BG21" s="151">
        <v>78</v>
      </c>
    </row>
    <row r="22" spans="1:59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8394</v>
      </c>
      <c r="K22" s="101">
        <v>7594</v>
      </c>
      <c r="L22" s="102">
        <v>21936</v>
      </c>
      <c r="M22" s="103">
        <v>22736</v>
      </c>
      <c r="N22" s="104">
        <v>800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/>
      <c r="AH22" s="106">
        <v>170</v>
      </c>
      <c r="AI22" s="151">
        <v>170</v>
      </c>
      <c r="AJ22" s="105"/>
      <c r="AK22" s="106">
        <v>311</v>
      </c>
      <c r="AL22" s="151">
        <v>311</v>
      </c>
      <c r="AM22" s="105">
        <v>0</v>
      </c>
      <c r="AN22" s="106">
        <v>89</v>
      </c>
      <c r="AO22" s="151">
        <v>89</v>
      </c>
      <c r="AP22" s="105">
        <v>0</v>
      </c>
      <c r="AQ22" s="106">
        <v>0</v>
      </c>
      <c r="AR22" s="151">
        <v>0</v>
      </c>
      <c r="AS22" s="105">
        <v>0</v>
      </c>
      <c r="AT22" s="106">
        <v>0</v>
      </c>
      <c r="AU22" s="151">
        <v>0</v>
      </c>
      <c r="AV22" s="105">
        <v>0</v>
      </c>
      <c r="AW22" s="106">
        <v>0</v>
      </c>
      <c r="AX22" s="151">
        <v>0</v>
      </c>
      <c r="AY22" s="105"/>
      <c r="AZ22" s="106"/>
      <c r="BA22" s="151">
        <v>0</v>
      </c>
      <c r="BB22" s="105"/>
      <c r="BC22" s="106"/>
      <c r="BD22" s="151">
        <v>0</v>
      </c>
      <c r="BE22" s="105">
        <v>0</v>
      </c>
      <c r="BF22" s="106">
        <v>800</v>
      </c>
      <c r="BG22" s="151">
        <v>800</v>
      </c>
    </row>
    <row r="23" spans="1:59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/>
      <c r="AH23" s="106"/>
      <c r="AI23" s="151">
        <v>0</v>
      </c>
      <c r="AJ23" s="105"/>
      <c r="AK23" s="106"/>
      <c r="AL23" s="151">
        <v>0</v>
      </c>
      <c r="AM23" s="105">
        <v>0</v>
      </c>
      <c r="AN23" s="106">
        <v>0</v>
      </c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0</v>
      </c>
      <c r="AX23" s="151">
        <v>0</v>
      </c>
      <c r="AY23" s="105"/>
      <c r="AZ23" s="106"/>
      <c r="BA23" s="151">
        <v>0</v>
      </c>
      <c r="BB23" s="105"/>
      <c r="BC23" s="106"/>
      <c r="BD23" s="151">
        <v>0</v>
      </c>
      <c r="BE23" s="105">
        <v>0</v>
      </c>
      <c r="BF23" s="106">
        <v>100</v>
      </c>
      <c r="BG23" s="151">
        <v>100</v>
      </c>
    </row>
    <row r="24" spans="1:59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13399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19599</v>
      </c>
      <c r="N24" s="104">
        <v>800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/>
      <c r="AI24" s="151">
        <v>330</v>
      </c>
      <c r="AJ24" s="105">
        <v>70</v>
      </c>
      <c r="AK24" s="106"/>
      <c r="AL24" s="151">
        <v>70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0</v>
      </c>
      <c r="AW24" s="106">
        <v>0</v>
      </c>
      <c r="AX24" s="151">
        <v>0</v>
      </c>
      <c r="AY24" s="105"/>
      <c r="AZ24" s="106"/>
      <c r="BA24" s="151">
        <v>0</v>
      </c>
      <c r="BB24" s="105"/>
      <c r="BC24" s="106"/>
      <c r="BD24" s="151">
        <v>0</v>
      </c>
      <c r="BE24" s="105">
        <v>800</v>
      </c>
      <c r="BF24" s="106">
        <v>0</v>
      </c>
      <c r="BG24" s="151">
        <v>800</v>
      </c>
    </row>
    <row r="25" spans="1:59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/>
      <c r="AH25" s="106"/>
      <c r="AI25" s="151">
        <v>0</v>
      </c>
      <c r="AJ25" s="105"/>
      <c r="AK25" s="106"/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  <c r="AY25" s="105"/>
      <c r="AZ25" s="106"/>
      <c r="BA25" s="151">
        <v>0</v>
      </c>
      <c r="BB25" s="105"/>
      <c r="BC25" s="106"/>
      <c r="BD25" s="151">
        <v>0</v>
      </c>
      <c r="BE25" s="105">
        <v>0</v>
      </c>
      <c r="BF25" s="106">
        <v>0</v>
      </c>
      <c r="BG25" s="151">
        <v>0</v>
      </c>
    </row>
    <row r="26" spans="1:59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/>
      <c r="AH26" s="106"/>
      <c r="AI26" s="151">
        <v>0</v>
      </c>
      <c r="AJ26" s="105"/>
      <c r="AK26" s="106"/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  <c r="AY26" s="105"/>
      <c r="AZ26" s="106"/>
      <c r="BA26" s="151">
        <v>0</v>
      </c>
      <c r="BB26" s="105"/>
      <c r="BC26" s="106"/>
      <c r="BD26" s="151">
        <v>0</v>
      </c>
      <c r="BE26" s="105">
        <v>0</v>
      </c>
      <c r="BF26" s="106">
        <v>0</v>
      </c>
      <c r="BG26" s="151">
        <v>0</v>
      </c>
    </row>
    <row r="27" spans="1:59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/>
      <c r="AH27" s="106"/>
      <c r="AI27" s="151">
        <v>0</v>
      </c>
      <c r="AJ27" s="105"/>
      <c r="AK27" s="106"/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  <c r="AY27" s="105"/>
      <c r="AZ27" s="106"/>
      <c r="BA27" s="151">
        <v>0</v>
      </c>
      <c r="BB27" s="105"/>
      <c r="BC27" s="106"/>
      <c r="BD27" s="151">
        <v>0</v>
      </c>
      <c r="BE27" s="105">
        <v>0</v>
      </c>
      <c r="BF27" s="106">
        <v>0</v>
      </c>
      <c r="BG27" s="151">
        <v>0</v>
      </c>
    </row>
    <row r="28" spans="1:59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/>
      <c r="AH28" s="106"/>
      <c r="AI28" s="151">
        <v>0</v>
      </c>
      <c r="AJ28" s="105"/>
      <c r="AK28" s="106"/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  <c r="AY28" s="105"/>
      <c r="AZ28" s="106"/>
      <c r="BA28" s="151">
        <v>0</v>
      </c>
      <c r="BB28" s="105"/>
      <c r="BC28" s="106"/>
      <c r="BD28" s="151">
        <v>0</v>
      </c>
      <c r="BE28" s="105">
        <v>0</v>
      </c>
      <c r="BF28" s="106">
        <v>0</v>
      </c>
      <c r="BG28" s="151">
        <v>0</v>
      </c>
    </row>
    <row r="29" spans="1:59" s="107" customFormat="1" ht="30.2" customHeight="1" x14ac:dyDescent="0.25">
      <c r="A29" s="179" t="s">
        <v>21</v>
      </c>
      <c r="B29" s="176">
        <v>52706</v>
      </c>
      <c r="C29" s="176">
        <v>11199</v>
      </c>
      <c r="D29" s="177">
        <v>63905</v>
      </c>
      <c r="E29" s="132"/>
      <c r="F29" s="130" t="s">
        <v>87</v>
      </c>
      <c r="G29" s="130">
        <v>36635</v>
      </c>
      <c r="H29" s="130">
        <v>36535</v>
      </c>
      <c r="I29" s="130" t="s">
        <v>88</v>
      </c>
      <c r="J29" s="133">
        <v>18379</v>
      </c>
      <c r="K29" s="101">
        <v>17979</v>
      </c>
      <c r="L29" s="184">
        <v>63905</v>
      </c>
      <c r="M29" s="178">
        <v>64405</v>
      </c>
      <c r="N29" s="185">
        <v>500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/>
      <c r="AH29" s="106"/>
      <c r="AI29" s="151">
        <v>0</v>
      </c>
      <c r="AJ29" s="105"/>
      <c r="AK29" s="106"/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0</v>
      </c>
      <c r="AX29" s="151">
        <v>0</v>
      </c>
      <c r="AY29" s="105"/>
      <c r="AZ29" s="106"/>
      <c r="BA29" s="151">
        <v>0</v>
      </c>
      <c r="BB29" s="105">
        <v>100</v>
      </c>
      <c r="BC29" s="106"/>
      <c r="BD29" s="151">
        <v>100</v>
      </c>
      <c r="BE29" s="105">
        <v>100</v>
      </c>
      <c r="BF29" s="106">
        <v>400</v>
      </c>
      <c r="BG29" s="151">
        <v>500</v>
      </c>
    </row>
    <row r="30" spans="1:59" s="107" customFormat="1" ht="30.2" customHeight="1" x14ac:dyDescent="0.25">
      <c r="A30" s="179"/>
      <c r="B30" s="176"/>
      <c r="C30" s="176"/>
      <c r="D30" s="177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84"/>
      <c r="M30" s="178"/>
      <c r="N30" s="185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/>
      <c r="AH30" s="106"/>
      <c r="AI30" s="151">
        <v>0</v>
      </c>
      <c r="AJ30" s="105"/>
      <c r="AK30" s="106"/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  <c r="AY30" s="105"/>
      <c r="AZ30" s="106"/>
      <c r="BA30" s="151">
        <v>0</v>
      </c>
      <c r="BB30" s="105"/>
      <c r="BC30" s="106"/>
      <c r="BD30" s="151">
        <v>0</v>
      </c>
      <c r="BE30" s="105">
        <v>0</v>
      </c>
      <c r="BF30" s="106">
        <v>0</v>
      </c>
      <c r="BG30" s="151">
        <v>0</v>
      </c>
    </row>
    <row r="31" spans="1:59" s="107" customFormat="1" ht="30.2" customHeight="1" x14ac:dyDescent="0.25">
      <c r="A31" s="179"/>
      <c r="B31" s="176"/>
      <c r="C31" s="176"/>
      <c r="D31" s="177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84"/>
      <c r="M31" s="178"/>
      <c r="N31" s="185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/>
      <c r="AH31" s="106"/>
      <c r="AI31" s="151">
        <v>0</v>
      </c>
      <c r="AJ31" s="105"/>
      <c r="AK31" s="106"/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  <c r="AY31" s="105"/>
      <c r="AZ31" s="106"/>
      <c r="BA31" s="151">
        <v>0</v>
      </c>
      <c r="BB31" s="105"/>
      <c r="BC31" s="106"/>
      <c r="BD31" s="151">
        <v>0</v>
      </c>
      <c r="BE31" s="105">
        <v>0</v>
      </c>
      <c r="BF31" s="106">
        <v>0</v>
      </c>
      <c r="BG31" s="151">
        <v>0</v>
      </c>
    </row>
    <row r="32" spans="1:59" s="107" customFormat="1" ht="30.2" customHeight="1" x14ac:dyDescent="0.25">
      <c r="A32" s="179"/>
      <c r="B32" s="176"/>
      <c r="C32" s="176"/>
      <c r="D32" s="177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84"/>
      <c r="M32" s="178"/>
      <c r="N32" s="185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/>
      <c r="AH32" s="106"/>
      <c r="AI32" s="151">
        <v>0</v>
      </c>
      <c r="AJ32" s="105"/>
      <c r="AK32" s="106"/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  <c r="AY32" s="105"/>
      <c r="AZ32" s="106"/>
      <c r="BA32" s="151">
        <v>0</v>
      </c>
      <c r="BB32" s="105"/>
      <c r="BC32" s="106"/>
      <c r="BD32" s="151">
        <v>0</v>
      </c>
      <c r="BE32" s="105">
        <v>0</v>
      </c>
      <c r="BF32" s="106">
        <v>0</v>
      </c>
      <c r="BG32" s="151">
        <v>0</v>
      </c>
    </row>
    <row r="33" spans="1:59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 t="s">
        <v>145</v>
      </c>
      <c r="G33" s="130">
        <v>144</v>
      </c>
      <c r="H33" s="130"/>
      <c r="I33" s="130" t="s">
        <v>96</v>
      </c>
      <c r="J33" s="133">
        <v>2791</v>
      </c>
      <c r="K33" s="101">
        <v>2392</v>
      </c>
      <c r="L33" s="102">
        <v>2392</v>
      </c>
      <c r="M33" s="103">
        <v>2935</v>
      </c>
      <c r="N33" s="104">
        <v>543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/>
      <c r="AH33" s="106"/>
      <c r="AI33" s="151">
        <v>0</v>
      </c>
      <c r="AJ33" s="105"/>
      <c r="AK33" s="106"/>
      <c r="AL33" s="151">
        <v>0</v>
      </c>
      <c r="AM33" s="105">
        <v>0</v>
      </c>
      <c r="AN33" s="106">
        <v>0</v>
      </c>
      <c r="AO33" s="151">
        <v>0</v>
      </c>
      <c r="AP33" s="105">
        <v>144</v>
      </c>
      <c r="AQ33" s="106">
        <v>217</v>
      </c>
      <c r="AR33" s="151">
        <v>361</v>
      </c>
      <c r="AS33" s="105">
        <v>0</v>
      </c>
      <c r="AT33" s="106">
        <v>0</v>
      </c>
      <c r="AU33" s="151">
        <v>0</v>
      </c>
      <c r="AV33" s="105">
        <v>0</v>
      </c>
      <c r="AW33" s="106">
        <v>0</v>
      </c>
      <c r="AX33" s="151">
        <v>0</v>
      </c>
      <c r="AY33" s="105"/>
      <c r="AZ33" s="106"/>
      <c r="BA33" s="151">
        <v>0</v>
      </c>
      <c r="BB33" s="105"/>
      <c r="BC33" s="106"/>
      <c r="BD33" s="151">
        <v>0</v>
      </c>
      <c r="BE33" s="105">
        <v>144</v>
      </c>
      <c r="BF33" s="106">
        <v>399</v>
      </c>
      <c r="BG33" s="151">
        <v>543</v>
      </c>
    </row>
    <row r="34" spans="1:59" s="107" customFormat="1" ht="30.2" customHeight="1" x14ac:dyDescent="0.25">
      <c r="A34" s="179" t="s">
        <v>23</v>
      </c>
      <c r="B34" s="176">
        <v>6137</v>
      </c>
      <c r="C34" s="176">
        <v>2838</v>
      </c>
      <c r="D34" s="177">
        <v>8975</v>
      </c>
      <c r="E34" s="132"/>
      <c r="F34" s="130" t="s">
        <v>92</v>
      </c>
      <c r="G34" s="130">
        <v>4555</v>
      </c>
      <c r="H34" s="130">
        <v>4155</v>
      </c>
      <c r="I34" s="130" t="s">
        <v>93</v>
      </c>
      <c r="J34" s="133">
        <v>3982</v>
      </c>
      <c r="K34" s="101">
        <v>3420</v>
      </c>
      <c r="L34" s="184">
        <v>8975</v>
      </c>
      <c r="M34" s="178">
        <v>9937</v>
      </c>
      <c r="N34" s="185">
        <v>962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/>
      <c r="AH34" s="106">
        <v>149</v>
      </c>
      <c r="AI34" s="151">
        <v>149</v>
      </c>
      <c r="AJ34" s="105">
        <v>100</v>
      </c>
      <c r="AK34" s="106">
        <v>13</v>
      </c>
      <c r="AL34" s="151">
        <v>113</v>
      </c>
      <c r="AM34" s="105">
        <v>100</v>
      </c>
      <c r="AN34" s="106">
        <v>0</v>
      </c>
      <c r="AO34" s="151">
        <v>100</v>
      </c>
      <c r="AP34" s="105">
        <v>0</v>
      </c>
      <c r="AQ34" s="106">
        <v>0</v>
      </c>
      <c r="AR34" s="151">
        <v>0</v>
      </c>
      <c r="AS34" s="105">
        <v>100</v>
      </c>
      <c r="AT34" s="106">
        <v>0</v>
      </c>
      <c r="AU34" s="151">
        <v>100</v>
      </c>
      <c r="AV34" s="105">
        <v>100</v>
      </c>
      <c r="AW34" s="106">
        <v>0</v>
      </c>
      <c r="AX34" s="151">
        <v>100</v>
      </c>
      <c r="AY34" s="105"/>
      <c r="AZ34" s="106"/>
      <c r="BA34" s="151">
        <v>0</v>
      </c>
      <c r="BB34" s="105"/>
      <c r="BC34" s="106"/>
      <c r="BD34" s="151">
        <v>0</v>
      </c>
      <c r="BE34" s="105">
        <v>400</v>
      </c>
      <c r="BF34" s="106">
        <v>562</v>
      </c>
      <c r="BG34" s="151">
        <v>962</v>
      </c>
    </row>
    <row r="35" spans="1:59" s="107" customFormat="1" ht="30.2" customHeight="1" x14ac:dyDescent="0.25">
      <c r="A35" s="179"/>
      <c r="B35" s="176"/>
      <c r="C35" s="176"/>
      <c r="D35" s="177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84"/>
      <c r="M35" s="178"/>
      <c r="N35" s="185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/>
      <c r="AH35" s="106"/>
      <c r="AI35" s="151">
        <v>0</v>
      </c>
      <c r="AJ35" s="105"/>
      <c r="AK35" s="106"/>
      <c r="AL35" s="151">
        <v>0</v>
      </c>
      <c r="AM35" s="105">
        <v>0</v>
      </c>
      <c r="AN35" s="106">
        <v>0</v>
      </c>
      <c r="AO35" s="151">
        <v>0</v>
      </c>
      <c r="AP35" s="105">
        <v>0</v>
      </c>
      <c r="AQ35" s="106">
        <v>0</v>
      </c>
      <c r="AR35" s="151">
        <v>0</v>
      </c>
      <c r="AS35" s="105">
        <v>0</v>
      </c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  <c r="AY35" s="105"/>
      <c r="AZ35" s="106"/>
      <c r="BA35" s="151">
        <v>0</v>
      </c>
      <c r="BB35" s="105"/>
      <c r="BC35" s="106"/>
      <c r="BD35" s="151">
        <v>0</v>
      </c>
      <c r="BE35" s="105">
        <v>0</v>
      </c>
      <c r="BF35" s="106">
        <v>0</v>
      </c>
      <c r="BG35" s="151">
        <v>0</v>
      </c>
    </row>
    <row r="36" spans="1:59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5740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8131</v>
      </c>
      <c r="N36" s="104">
        <v>1664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/>
      <c r="AH36" s="106"/>
      <c r="AI36" s="151">
        <v>0</v>
      </c>
      <c r="AJ36" s="105">
        <v>459</v>
      </c>
      <c r="AK36" s="106"/>
      <c r="AL36" s="151">
        <v>459</v>
      </c>
      <c r="AM36" s="105">
        <v>0</v>
      </c>
      <c r="AN36" s="106">
        <v>0</v>
      </c>
      <c r="AO36" s="151">
        <v>0</v>
      </c>
      <c r="AP36" s="105">
        <v>207</v>
      </c>
      <c r="AQ36" s="106">
        <v>0</v>
      </c>
      <c r="AR36" s="151">
        <v>207</v>
      </c>
      <c r="AS36" s="105">
        <v>155</v>
      </c>
      <c r="AT36" s="106">
        <v>0</v>
      </c>
      <c r="AU36" s="151">
        <v>155</v>
      </c>
      <c r="AV36" s="105">
        <v>0</v>
      </c>
      <c r="AW36" s="106">
        <v>0</v>
      </c>
      <c r="AX36" s="151">
        <v>0</v>
      </c>
      <c r="AY36" s="105">
        <v>214</v>
      </c>
      <c r="AZ36" s="106"/>
      <c r="BA36" s="151">
        <v>214</v>
      </c>
      <c r="BB36" s="105"/>
      <c r="BC36" s="106"/>
      <c r="BD36" s="151">
        <v>0</v>
      </c>
      <c r="BE36" s="105">
        <v>1340</v>
      </c>
      <c r="BF36" s="106">
        <v>324</v>
      </c>
      <c r="BG36" s="151">
        <v>1664</v>
      </c>
    </row>
    <row r="37" spans="1:59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/>
      <c r="AH37" s="106">
        <v>203</v>
      </c>
      <c r="AI37" s="151">
        <v>203</v>
      </c>
      <c r="AJ37" s="105"/>
      <c r="AK37" s="106"/>
      <c r="AL37" s="151">
        <v>0</v>
      </c>
      <c r="AM37" s="105">
        <v>0</v>
      </c>
      <c r="AN37" s="106">
        <v>0</v>
      </c>
      <c r="AO37" s="151">
        <v>0</v>
      </c>
      <c r="AP37" s="105">
        <v>0</v>
      </c>
      <c r="AQ37" s="106">
        <v>0</v>
      </c>
      <c r="AR37" s="151">
        <v>0</v>
      </c>
      <c r="AS37" s="105">
        <v>0</v>
      </c>
      <c r="AT37" s="106">
        <v>0</v>
      </c>
      <c r="AU37" s="151">
        <v>0</v>
      </c>
      <c r="AV37" s="105">
        <v>0</v>
      </c>
      <c r="AW37" s="106">
        <v>0</v>
      </c>
      <c r="AX37" s="151">
        <v>0</v>
      </c>
      <c r="AY37" s="105"/>
      <c r="AZ37" s="106"/>
      <c r="BA37" s="151">
        <v>0</v>
      </c>
      <c r="BB37" s="105"/>
      <c r="BC37" s="106"/>
      <c r="BD37" s="151">
        <v>0</v>
      </c>
      <c r="BE37" s="105">
        <v>0</v>
      </c>
      <c r="BF37" s="106">
        <v>203</v>
      </c>
      <c r="BG37" s="151">
        <v>203</v>
      </c>
    </row>
    <row r="38" spans="1:59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/>
      <c r="AH38" s="106"/>
      <c r="AI38" s="151">
        <v>0</v>
      </c>
      <c r="AJ38" s="105"/>
      <c r="AK38" s="106"/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  <c r="AY38" s="105"/>
      <c r="AZ38" s="106"/>
      <c r="BA38" s="151">
        <v>0</v>
      </c>
      <c r="BB38" s="105"/>
      <c r="BC38" s="106"/>
      <c r="BD38" s="151">
        <v>0</v>
      </c>
      <c r="BE38" s="105">
        <v>0</v>
      </c>
      <c r="BF38" s="106">
        <v>0</v>
      </c>
      <c r="BG38" s="151">
        <v>0</v>
      </c>
    </row>
    <row r="39" spans="1:59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/>
      <c r="AH39" s="106"/>
      <c r="AI39" s="151">
        <v>0</v>
      </c>
      <c r="AJ39" s="105"/>
      <c r="AK39" s="106"/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  <c r="AY39" s="105"/>
      <c r="AZ39" s="106"/>
      <c r="BA39" s="151">
        <v>0</v>
      </c>
      <c r="BB39" s="105"/>
      <c r="BC39" s="106"/>
      <c r="BD39" s="151">
        <v>0</v>
      </c>
      <c r="BE39" s="105">
        <v>0</v>
      </c>
      <c r="BF39" s="106">
        <v>0</v>
      </c>
      <c r="BG39" s="151">
        <v>0</v>
      </c>
    </row>
    <row r="40" spans="1:59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3319</v>
      </c>
      <c r="K40" s="101">
        <v>2719</v>
      </c>
      <c r="L40" s="102">
        <v>16515</v>
      </c>
      <c r="M40" s="103">
        <v>17115</v>
      </c>
      <c r="N40" s="104">
        <v>600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/>
      <c r="AH40" s="106">
        <v>400</v>
      </c>
      <c r="AI40" s="151">
        <v>400</v>
      </c>
      <c r="AJ40" s="105"/>
      <c r="AK40" s="106"/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>
        <v>200</v>
      </c>
      <c r="AX40" s="151">
        <v>200</v>
      </c>
      <c r="AY40" s="105"/>
      <c r="AZ40" s="106"/>
      <c r="BA40" s="151">
        <v>0</v>
      </c>
      <c r="BB40" s="105"/>
      <c r="BC40" s="106"/>
      <c r="BD40" s="151">
        <v>0</v>
      </c>
      <c r="BE40" s="105">
        <v>0</v>
      </c>
      <c r="BF40" s="106">
        <v>600</v>
      </c>
      <c r="BG40" s="151">
        <v>600</v>
      </c>
    </row>
    <row r="41" spans="1:59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/>
      <c r="AH41" s="106"/>
      <c r="AI41" s="151">
        <v>0</v>
      </c>
      <c r="AJ41" s="105"/>
      <c r="AK41" s="106"/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  <c r="AY41" s="105"/>
      <c r="AZ41" s="106"/>
      <c r="BA41" s="151">
        <v>0</v>
      </c>
      <c r="BB41" s="105"/>
      <c r="BC41" s="106"/>
      <c r="BD41" s="151">
        <v>0</v>
      </c>
      <c r="BE41" s="105">
        <v>0</v>
      </c>
      <c r="BF41" s="106">
        <v>0</v>
      </c>
      <c r="BG41" s="151">
        <v>0</v>
      </c>
    </row>
    <row r="42" spans="1:59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/>
      <c r="AH42" s="106"/>
      <c r="AI42" s="151">
        <v>0</v>
      </c>
      <c r="AJ42" s="105"/>
      <c r="AK42" s="106"/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  <c r="AY42" s="105"/>
      <c r="AZ42" s="106"/>
      <c r="BA42" s="151">
        <v>0</v>
      </c>
      <c r="BB42" s="105"/>
      <c r="BC42" s="106"/>
      <c r="BD42" s="151">
        <v>0</v>
      </c>
      <c r="BE42" s="105">
        <v>0</v>
      </c>
      <c r="BF42" s="106">
        <v>0</v>
      </c>
      <c r="BG42" s="151">
        <v>0</v>
      </c>
    </row>
    <row r="43" spans="1:59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36790</v>
      </c>
      <c r="H43" s="130">
        <v>34190</v>
      </c>
      <c r="I43" s="130" t="s">
        <v>112</v>
      </c>
      <c r="J43" s="133">
        <v>12000</v>
      </c>
      <c r="K43" s="101">
        <v>11000</v>
      </c>
      <c r="L43" s="102">
        <v>45190</v>
      </c>
      <c r="M43" s="103">
        <v>48790</v>
      </c>
      <c r="N43" s="104">
        <v>3600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/>
      <c r="AG43" s="105"/>
      <c r="AH43" s="106"/>
      <c r="AI43" s="151">
        <v>0</v>
      </c>
      <c r="AJ43" s="105">
        <v>200</v>
      </c>
      <c r="AK43" s="106">
        <v>400</v>
      </c>
      <c r="AL43" s="151">
        <v>600</v>
      </c>
      <c r="AM43" s="105">
        <v>800</v>
      </c>
      <c r="AN43" s="106">
        <v>0</v>
      </c>
      <c r="AO43" s="151">
        <v>800</v>
      </c>
      <c r="AP43" s="105">
        <v>1000</v>
      </c>
      <c r="AQ43" s="106">
        <v>0</v>
      </c>
      <c r="AR43" s="151">
        <v>1000</v>
      </c>
      <c r="AS43" s="105">
        <v>0</v>
      </c>
      <c r="AT43" s="106">
        <v>0</v>
      </c>
      <c r="AU43" s="151">
        <v>0</v>
      </c>
      <c r="AV43" s="105">
        <v>0</v>
      </c>
      <c r="AW43" s="106">
        <v>0</v>
      </c>
      <c r="AX43" s="151">
        <v>0</v>
      </c>
      <c r="AY43" s="105"/>
      <c r="AZ43" s="106"/>
      <c r="BA43" s="151">
        <v>0</v>
      </c>
      <c r="BB43" s="105"/>
      <c r="BC43" s="106"/>
      <c r="BD43" s="151">
        <v>0</v>
      </c>
      <c r="BE43" s="105">
        <v>2600</v>
      </c>
      <c r="BF43" s="106">
        <v>1000</v>
      </c>
      <c r="BG43" s="151">
        <v>3600</v>
      </c>
    </row>
    <row r="44" spans="1:59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75000</v>
      </c>
      <c r="K44" s="101">
        <v>73936</v>
      </c>
      <c r="L44" s="102">
        <v>378576</v>
      </c>
      <c r="M44" s="103">
        <v>379640</v>
      </c>
      <c r="N44" s="104">
        <v>1064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/>
      <c r="AH44" s="106"/>
      <c r="AI44" s="151">
        <v>0</v>
      </c>
      <c r="AJ44" s="105"/>
      <c r="AK44" s="106"/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>
        <v>88</v>
      </c>
      <c r="AR44" s="151">
        <v>88</v>
      </c>
      <c r="AS44" s="105">
        <v>0</v>
      </c>
      <c r="AT44" s="106">
        <v>217</v>
      </c>
      <c r="AU44" s="151">
        <v>217</v>
      </c>
      <c r="AV44" s="105">
        <v>0</v>
      </c>
      <c r="AW44" s="106">
        <v>0</v>
      </c>
      <c r="AX44" s="151">
        <v>0</v>
      </c>
      <c r="AY44" s="105"/>
      <c r="AZ44" s="106">
        <v>230</v>
      </c>
      <c r="BA44" s="151">
        <v>230</v>
      </c>
      <c r="BB44" s="105"/>
      <c r="BC44" s="106"/>
      <c r="BD44" s="151">
        <v>0</v>
      </c>
      <c r="BE44" s="105">
        <v>0</v>
      </c>
      <c r="BF44" s="106">
        <v>1064</v>
      </c>
      <c r="BG44" s="151">
        <v>1064</v>
      </c>
    </row>
    <row r="45" spans="1:59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153555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202235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>
        <v>-300</v>
      </c>
      <c r="AT45" s="111"/>
      <c r="AU45" s="152"/>
      <c r="AV45" s="110">
        <v>-1760</v>
      </c>
      <c r="AW45" s="111"/>
      <c r="AX45" s="152"/>
      <c r="AY45" s="110">
        <v>-740</v>
      </c>
      <c r="AZ45" s="111"/>
      <c r="BA45" s="152"/>
      <c r="BB45" s="110">
        <v>-541</v>
      </c>
      <c r="BC45" s="111"/>
      <c r="BD45" s="152"/>
      <c r="BE45" s="110">
        <v>-11121</v>
      </c>
      <c r="BF45" s="149"/>
      <c r="BG45" s="147"/>
    </row>
    <row r="46" spans="1:59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1022650</v>
      </c>
      <c r="H46" s="9">
        <v>833601</v>
      </c>
      <c r="I46" s="21" t="s">
        <v>117</v>
      </c>
      <c r="J46" s="9">
        <v>352447</v>
      </c>
      <c r="K46" s="9">
        <v>345845</v>
      </c>
      <c r="L46" s="9">
        <v>1344122</v>
      </c>
      <c r="M46" s="9">
        <v>1375097</v>
      </c>
      <c r="N46" s="35">
        <v>30975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2816</v>
      </c>
      <c r="AG46" s="98">
        <v>1650</v>
      </c>
      <c r="AH46" s="98">
        <v>922</v>
      </c>
      <c r="AI46" s="98">
        <v>2572</v>
      </c>
      <c r="AJ46" s="98">
        <v>2596</v>
      </c>
      <c r="AK46" s="98">
        <v>724</v>
      </c>
      <c r="AL46" s="98">
        <v>3320</v>
      </c>
      <c r="AM46" s="98">
        <v>3039</v>
      </c>
      <c r="AN46" s="98">
        <v>219</v>
      </c>
      <c r="AO46" s="98">
        <v>3258</v>
      </c>
      <c r="AP46" s="98">
        <v>3070</v>
      </c>
      <c r="AQ46" s="98">
        <v>406</v>
      </c>
      <c r="AR46" s="98">
        <v>3476</v>
      </c>
      <c r="AS46" s="98">
        <v>1772</v>
      </c>
      <c r="AT46" s="98">
        <v>357</v>
      </c>
      <c r="AU46" s="98">
        <v>2129</v>
      </c>
      <c r="AV46" s="98">
        <v>2260</v>
      </c>
      <c r="AW46" s="98">
        <v>200</v>
      </c>
      <c r="AX46" s="98">
        <v>2460</v>
      </c>
      <c r="AY46" s="98">
        <v>1724</v>
      </c>
      <c r="AZ46" s="98">
        <v>598</v>
      </c>
      <c r="BA46" s="98">
        <v>2322</v>
      </c>
      <c r="BB46" s="98">
        <v>2285</v>
      </c>
      <c r="BC46" s="98">
        <v>0</v>
      </c>
      <c r="BD46" s="98">
        <v>2285</v>
      </c>
      <c r="BE46" s="98">
        <v>35494</v>
      </c>
      <c r="BF46" s="98">
        <v>6602</v>
      </c>
      <c r="BG46" s="98">
        <v>42096</v>
      </c>
    </row>
    <row r="47" spans="1:59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100"/>
      <c r="BF47" s="100"/>
      <c r="BG47" s="100"/>
    </row>
    <row r="48" spans="1:59" ht="20.100000000000001" customHeight="1" thickBot="1" x14ac:dyDescent="0.4">
      <c r="A48" s="174" t="s">
        <v>144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100"/>
      <c r="BF48" s="100"/>
      <c r="BG48" s="100"/>
    </row>
    <row r="49" spans="1:59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4"/>
      <c r="AW49" s="144"/>
      <c r="AX49" s="144"/>
      <c r="AY49" s="144"/>
      <c r="AZ49" s="144"/>
      <c r="BA49" s="144"/>
      <c r="BB49" s="143"/>
      <c r="BC49" s="144"/>
      <c r="BD49" s="150"/>
      <c r="BE49" s="143"/>
      <c r="BF49" s="144"/>
      <c r="BG49" s="145"/>
    </row>
    <row r="50" spans="1:59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21656</v>
      </c>
      <c r="H50" s="130">
        <v>16635</v>
      </c>
      <c r="I50" s="130"/>
      <c r="J50" s="133">
        <v>0</v>
      </c>
      <c r="K50" s="108"/>
      <c r="L50" s="102">
        <v>16635</v>
      </c>
      <c r="M50" s="103">
        <v>21656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6">
        <v>300</v>
      </c>
      <c r="AT50" s="106"/>
      <c r="AU50" s="106">
        <v>300</v>
      </c>
      <c r="AV50" s="106">
        <v>160</v>
      </c>
      <c r="AW50" s="106"/>
      <c r="AX50" s="106">
        <v>160</v>
      </c>
      <c r="AY50" s="106">
        <v>340</v>
      </c>
      <c r="AZ50" s="106">
        <v>0</v>
      </c>
      <c r="BA50" s="106">
        <v>340</v>
      </c>
      <c r="BB50" s="105">
        <v>341</v>
      </c>
      <c r="BC50" s="106">
        <v>0</v>
      </c>
      <c r="BD50" s="151">
        <v>341</v>
      </c>
      <c r="BE50" s="105">
        <v>5021</v>
      </c>
      <c r="BF50" s="106">
        <v>0</v>
      </c>
      <c r="BG50" s="146">
        <v>5021</v>
      </c>
    </row>
    <row r="51" spans="1:59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26200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26200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1">
        <v>0</v>
      </c>
      <c r="AT51" s="111"/>
      <c r="AU51" s="111">
        <v>0</v>
      </c>
      <c r="AV51" s="111">
        <v>1600</v>
      </c>
      <c r="AW51" s="111"/>
      <c r="AX51" s="111">
        <v>1600</v>
      </c>
      <c r="AY51" s="111">
        <v>400</v>
      </c>
      <c r="AZ51" s="111">
        <v>0</v>
      </c>
      <c r="BA51" s="111">
        <v>400</v>
      </c>
      <c r="BB51" s="110">
        <v>200</v>
      </c>
      <c r="BC51" s="111">
        <v>0</v>
      </c>
      <c r="BD51" s="152">
        <v>200</v>
      </c>
      <c r="BE51" s="110">
        <v>6100</v>
      </c>
      <c r="BF51" s="111">
        <v>0</v>
      </c>
      <c r="BG51" s="147">
        <v>6100</v>
      </c>
    </row>
    <row r="52" spans="1:59" ht="35.450000000000003" customHeight="1" x14ac:dyDescent="0.2">
      <c r="A52" s="43" t="s">
        <v>128</v>
      </c>
      <c r="D52" s="31"/>
      <c r="E52" s="10"/>
      <c r="F52" s="50" t="s">
        <v>113</v>
      </c>
      <c r="G52" s="9">
        <v>153555</v>
      </c>
      <c r="H52" s="50"/>
      <c r="I52" s="51" t="s">
        <v>114</v>
      </c>
      <c r="J52" s="9">
        <v>48680</v>
      </c>
      <c r="K52" s="44"/>
      <c r="L52" s="21"/>
      <c r="M52" s="9">
        <v>202235</v>
      </c>
      <c r="N52" s="35">
        <v>202235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1760</v>
      </c>
      <c r="AW52" s="98">
        <v>0</v>
      </c>
      <c r="AX52" s="98">
        <v>1760</v>
      </c>
      <c r="AY52" s="98">
        <v>740</v>
      </c>
      <c r="AZ52" s="98">
        <v>0</v>
      </c>
      <c r="BA52" s="98">
        <v>740</v>
      </c>
      <c r="BB52" s="98">
        <v>541</v>
      </c>
      <c r="BC52" s="98">
        <v>0</v>
      </c>
      <c r="BD52" s="98">
        <v>541</v>
      </c>
      <c r="BE52" s="98">
        <v>11121</v>
      </c>
      <c r="BF52" s="98">
        <v>0</v>
      </c>
      <c r="BG52" s="98">
        <v>11121</v>
      </c>
    </row>
    <row r="53" spans="1:59" ht="20.100000000000001" customHeight="1" x14ac:dyDescent="0.2">
      <c r="A53" s="187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59" ht="15" customHeight="1" x14ac:dyDescent="0.2">
      <c r="A54" s="186" t="s">
        <v>41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V54" s="171">
        <v>45026</v>
      </c>
      <c r="W54" s="17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F54" s="172"/>
      <c r="BG54" s="172"/>
    </row>
    <row r="55" spans="1:59" x14ac:dyDescent="0.2">
      <c r="H55" s="2"/>
      <c r="M55" s="155"/>
    </row>
    <row r="57" spans="1:59" x14ac:dyDescent="0.2">
      <c r="G57" s="2"/>
    </row>
    <row r="63" spans="1:59" x14ac:dyDescent="0.2">
      <c r="Q63" s="47" t="s">
        <v>131</v>
      </c>
    </row>
  </sheetData>
  <mergeCells count="44"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U5:W5"/>
    <mergeCell ref="BE5:BG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G4:M4"/>
    <mergeCell ref="V54:W54"/>
    <mergeCell ref="BF54:BG54"/>
    <mergeCell ref="A1:BG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</mergeCells>
  <printOptions horizontalCentered="1"/>
  <pageMargins left="0" right="0" top="0.35433070866141736" bottom="0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B31" sqref="B31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5" t="s">
        <v>149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96090</v>
      </c>
      <c r="E6" s="70">
        <v>25</v>
      </c>
      <c r="F6" s="8">
        <v>22485</v>
      </c>
      <c r="G6" s="69"/>
      <c r="H6" s="7" t="s">
        <v>44</v>
      </c>
      <c r="I6" s="20">
        <v>42200</v>
      </c>
      <c r="J6" s="20">
        <v>42141</v>
      </c>
      <c r="K6" s="70">
        <v>1</v>
      </c>
      <c r="L6" s="8">
        <v>58</v>
      </c>
      <c r="M6" s="91">
        <v>138231</v>
      </c>
      <c r="N6" s="2">
        <v>138231</v>
      </c>
    </row>
    <row r="7" spans="1:14" ht="24.95" customHeight="1" x14ac:dyDescent="0.2">
      <c r="A7" s="159" t="s">
        <v>4</v>
      </c>
      <c r="B7" s="7" t="s">
        <v>47</v>
      </c>
      <c r="C7" s="20">
        <v>158600</v>
      </c>
      <c r="D7" s="20">
        <v>146993</v>
      </c>
      <c r="E7" s="70">
        <v>1</v>
      </c>
      <c r="F7" s="8">
        <v>11606</v>
      </c>
      <c r="G7" s="33"/>
      <c r="H7" s="7" t="s">
        <v>48</v>
      </c>
      <c r="I7" s="20">
        <v>70400</v>
      </c>
      <c r="J7" s="20">
        <v>70400</v>
      </c>
      <c r="K7" s="70"/>
      <c r="L7" s="8">
        <v>0</v>
      </c>
      <c r="M7" s="188">
        <v>234592</v>
      </c>
      <c r="N7" s="2">
        <v>217393</v>
      </c>
    </row>
    <row r="8" spans="1:14" ht="24.95" customHeight="1" x14ac:dyDescent="0.2">
      <c r="A8" s="159"/>
      <c r="B8" s="7" t="s">
        <v>49</v>
      </c>
      <c r="C8" s="20">
        <v>5200</v>
      </c>
      <c r="D8" s="20">
        <v>5094</v>
      </c>
      <c r="E8" s="70"/>
      <c r="F8" s="8">
        <v>106</v>
      </c>
      <c r="G8" s="33"/>
      <c r="H8" s="7" t="s">
        <v>50</v>
      </c>
      <c r="I8" s="20">
        <v>1400</v>
      </c>
      <c r="J8" s="20">
        <v>1399</v>
      </c>
      <c r="K8" s="70"/>
      <c r="L8" s="8">
        <v>1</v>
      </c>
      <c r="M8" s="188"/>
      <c r="N8" s="2">
        <v>6493</v>
      </c>
    </row>
    <row r="9" spans="1:14" ht="24.95" customHeight="1" x14ac:dyDescent="0.2">
      <c r="A9" s="159"/>
      <c r="B9" s="7" t="s">
        <v>45</v>
      </c>
      <c r="C9" s="20">
        <v>3400</v>
      </c>
      <c r="D9" s="20">
        <v>3068</v>
      </c>
      <c r="E9" s="70"/>
      <c r="F9" s="8">
        <v>332</v>
      </c>
      <c r="G9" s="33"/>
      <c r="H9" s="7" t="s">
        <v>146</v>
      </c>
      <c r="I9" s="20">
        <v>800</v>
      </c>
      <c r="J9" s="20">
        <v>462</v>
      </c>
      <c r="K9" s="70"/>
      <c r="L9" s="8">
        <v>338</v>
      </c>
      <c r="M9" s="188"/>
      <c r="N9" s="2"/>
    </row>
    <row r="10" spans="1:14" ht="24.95" customHeight="1" x14ac:dyDescent="0.2">
      <c r="A10" s="159"/>
      <c r="B10" s="7" t="s">
        <v>75</v>
      </c>
      <c r="C10" s="20">
        <v>4200</v>
      </c>
      <c r="D10" s="20">
        <v>4176</v>
      </c>
      <c r="E10" s="70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70"/>
      <c r="L10" s="8">
        <v>0</v>
      </c>
      <c r="M10" s="188"/>
      <c r="N10" s="2"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v>4395</v>
      </c>
      <c r="E11" s="70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70"/>
      <c r="L11" s="8">
        <v>371</v>
      </c>
      <c r="M11" s="91">
        <v>6224</v>
      </c>
      <c r="N11" s="2">
        <v>6224</v>
      </c>
    </row>
    <row r="12" spans="1:14" ht="24.95" customHeight="1" x14ac:dyDescent="0.2">
      <c r="A12" s="6" t="s">
        <v>6</v>
      </c>
      <c r="B12" s="7" t="s">
        <v>55</v>
      </c>
      <c r="C12" s="20">
        <v>3600</v>
      </c>
      <c r="D12" s="20">
        <v>2930</v>
      </c>
      <c r="E12" s="70"/>
      <c r="F12" s="8">
        <v>670</v>
      </c>
      <c r="G12" s="33"/>
      <c r="H12" s="7" t="s">
        <v>56</v>
      </c>
      <c r="I12" s="20">
        <v>1800</v>
      </c>
      <c r="J12" s="20">
        <v>1773</v>
      </c>
      <c r="K12" s="70"/>
      <c r="L12" s="8">
        <v>27</v>
      </c>
      <c r="M12" s="91">
        <v>4703</v>
      </c>
      <c r="N12" s="2"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v>3395</v>
      </c>
      <c r="E13" s="70"/>
      <c r="F13" s="8">
        <v>5</v>
      </c>
      <c r="G13" s="33"/>
      <c r="H13" s="7" t="s">
        <v>58</v>
      </c>
      <c r="I13" s="20">
        <v>1400</v>
      </c>
      <c r="J13" s="20">
        <v>1001</v>
      </c>
      <c r="K13" s="70"/>
      <c r="L13" s="8">
        <v>399</v>
      </c>
      <c r="M13" s="91">
        <v>4396</v>
      </c>
      <c r="N13" s="2"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v>2200</v>
      </c>
      <c r="E14" s="70"/>
      <c r="F14" s="8">
        <v>0</v>
      </c>
      <c r="G14" s="33"/>
      <c r="H14" s="7" t="s">
        <v>60</v>
      </c>
      <c r="I14" s="20">
        <v>1000</v>
      </c>
      <c r="J14" s="20">
        <v>886</v>
      </c>
      <c r="K14" s="70"/>
      <c r="L14" s="8">
        <v>114</v>
      </c>
      <c r="M14" s="91">
        <v>3086</v>
      </c>
      <c r="N14" s="2">
        <v>3086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v>2398</v>
      </c>
      <c r="E15" s="70"/>
      <c r="F15" s="8">
        <v>2</v>
      </c>
      <c r="G15" s="33"/>
      <c r="H15" s="7" t="s">
        <v>62</v>
      </c>
      <c r="I15" s="20">
        <v>1000</v>
      </c>
      <c r="J15" s="20">
        <v>800</v>
      </c>
      <c r="K15" s="70"/>
      <c r="L15" s="8">
        <v>200</v>
      </c>
      <c r="M15" s="91">
        <v>3198</v>
      </c>
      <c r="N15" s="2">
        <v>3198</v>
      </c>
    </row>
    <row r="16" spans="1:14" ht="24.95" customHeight="1" x14ac:dyDescent="0.2">
      <c r="A16" s="6" t="s">
        <v>10</v>
      </c>
      <c r="B16" s="7" t="s">
        <v>63</v>
      </c>
      <c r="C16" s="20">
        <v>7800</v>
      </c>
      <c r="D16" s="20">
        <v>7658</v>
      </c>
      <c r="E16" s="70"/>
      <c r="F16" s="8">
        <v>142</v>
      </c>
      <c r="G16" s="33"/>
      <c r="H16" s="7" t="s">
        <v>64</v>
      </c>
      <c r="I16" s="20">
        <v>3800</v>
      </c>
      <c r="J16" s="20">
        <v>3768</v>
      </c>
      <c r="K16" s="70"/>
      <c r="L16" s="8">
        <v>32</v>
      </c>
      <c r="M16" s="91">
        <v>11426</v>
      </c>
      <c r="N16" s="2">
        <v>11426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v>3483</v>
      </c>
      <c r="E17" s="70"/>
      <c r="F17" s="8">
        <v>117</v>
      </c>
      <c r="G17" s="33"/>
      <c r="H17" s="7" t="s">
        <v>66</v>
      </c>
      <c r="I17" s="20">
        <v>1000</v>
      </c>
      <c r="J17" s="20">
        <v>800</v>
      </c>
      <c r="K17" s="70"/>
      <c r="L17" s="8">
        <v>200</v>
      </c>
      <c r="M17" s="91">
        <v>4283</v>
      </c>
      <c r="N17" s="2">
        <v>4283</v>
      </c>
    </row>
    <row r="18" spans="1:14" ht="24.95" customHeight="1" x14ac:dyDescent="0.2">
      <c r="A18" s="6" t="s">
        <v>12</v>
      </c>
      <c r="B18" s="7" t="s">
        <v>67</v>
      </c>
      <c r="C18" s="20">
        <v>3800</v>
      </c>
      <c r="D18" s="20">
        <v>3386</v>
      </c>
      <c r="E18" s="70"/>
      <c r="F18" s="8">
        <v>414</v>
      </c>
      <c r="G18" s="33"/>
      <c r="H18" s="7" t="s">
        <v>68</v>
      </c>
      <c r="I18" s="20">
        <v>1400</v>
      </c>
      <c r="J18" s="20">
        <v>1323</v>
      </c>
      <c r="K18" s="70"/>
      <c r="L18" s="8">
        <v>77</v>
      </c>
      <c r="M18" s="91">
        <v>4709</v>
      </c>
      <c r="N18" s="2">
        <v>4709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v>4791</v>
      </c>
      <c r="E19" s="70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70"/>
      <c r="L19" s="8">
        <v>158</v>
      </c>
      <c r="M19" s="91">
        <v>6833</v>
      </c>
      <c r="N19" s="2">
        <v>6833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v>14342</v>
      </c>
      <c r="E20" s="70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70">
        <v>16</v>
      </c>
      <c r="L20" s="8">
        <v>390</v>
      </c>
      <c r="M20" s="91">
        <v>22736</v>
      </c>
      <c r="N20" s="2"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v>18180</v>
      </c>
      <c r="E21" s="70"/>
      <c r="F21" s="8">
        <v>20</v>
      </c>
      <c r="G21" s="33"/>
      <c r="H21" s="7" t="s">
        <v>74</v>
      </c>
      <c r="I21" s="20">
        <v>8600</v>
      </c>
      <c r="J21" s="20">
        <v>8518</v>
      </c>
      <c r="K21" s="70"/>
      <c r="L21" s="8">
        <v>82</v>
      </c>
      <c r="M21" s="91">
        <v>26698</v>
      </c>
      <c r="N21" s="2">
        <v>26698</v>
      </c>
    </row>
    <row r="22" spans="1:14" ht="24.95" customHeight="1" x14ac:dyDescent="0.2">
      <c r="A22" s="6" t="s">
        <v>16</v>
      </c>
      <c r="B22" s="7" t="s">
        <v>77</v>
      </c>
      <c r="C22" s="20">
        <v>13800</v>
      </c>
      <c r="D22" s="20">
        <v>13399</v>
      </c>
      <c r="E22" s="70"/>
      <c r="F22" s="8">
        <v>401</v>
      </c>
      <c r="G22" s="33"/>
      <c r="H22" s="7" t="s">
        <v>78</v>
      </c>
      <c r="I22" s="20">
        <v>6200</v>
      </c>
      <c r="J22" s="20">
        <v>6200</v>
      </c>
      <c r="K22" s="70"/>
      <c r="L22" s="8">
        <v>0</v>
      </c>
      <c r="M22" s="91">
        <v>19599</v>
      </c>
      <c r="N22" s="2"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v>25585</v>
      </c>
      <c r="E23" s="70"/>
      <c r="F23" s="8">
        <v>15</v>
      </c>
      <c r="G23" s="33"/>
      <c r="H23" s="7" t="s">
        <v>80</v>
      </c>
      <c r="I23" s="20">
        <v>7400</v>
      </c>
      <c r="J23" s="20">
        <v>7203</v>
      </c>
      <c r="K23" s="70"/>
      <c r="L23" s="8">
        <v>197</v>
      </c>
      <c r="M23" s="91">
        <v>32788</v>
      </c>
      <c r="N23" s="2"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v>0</v>
      </c>
      <c r="E24" s="70"/>
      <c r="F24" s="8">
        <v>600</v>
      </c>
      <c r="G24" s="33"/>
      <c r="H24" s="7" t="s">
        <v>82</v>
      </c>
      <c r="I24" s="20">
        <v>200</v>
      </c>
      <c r="J24" s="20">
        <v>200</v>
      </c>
      <c r="K24" s="70"/>
      <c r="L24" s="8">
        <v>0</v>
      </c>
      <c r="M24" s="91">
        <v>200</v>
      </c>
      <c r="N24" s="2"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v>5120</v>
      </c>
      <c r="E25" s="70"/>
      <c r="F25" s="8">
        <v>80</v>
      </c>
      <c r="G25" s="33"/>
      <c r="H25" s="7" t="s">
        <v>84</v>
      </c>
      <c r="I25" s="20">
        <v>200</v>
      </c>
      <c r="J25" s="20">
        <v>200</v>
      </c>
      <c r="K25" s="70"/>
      <c r="L25" s="8">
        <v>0</v>
      </c>
      <c r="M25" s="91">
        <v>5320</v>
      </c>
      <c r="N25" s="2"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v>2200</v>
      </c>
      <c r="E26" s="70"/>
      <c r="F26" s="8">
        <v>0</v>
      </c>
      <c r="G26" s="33"/>
      <c r="H26" s="7" t="s">
        <v>86</v>
      </c>
      <c r="I26" s="20">
        <v>1000</v>
      </c>
      <c r="J26" s="20">
        <v>1000</v>
      </c>
      <c r="K26" s="70"/>
      <c r="L26" s="8">
        <v>0</v>
      </c>
      <c r="M26" s="91">
        <v>3200</v>
      </c>
      <c r="N26" s="2">
        <v>3200</v>
      </c>
    </row>
    <row r="27" spans="1:14" ht="24.95" customHeight="1" x14ac:dyDescent="0.2">
      <c r="A27" s="159" t="s">
        <v>21</v>
      </c>
      <c r="B27" s="7" t="s">
        <v>87</v>
      </c>
      <c r="C27" s="20">
        <v>36600</v>
      </c>
      <c r="D27" s="20">
        <v>36635</v>
      </c>
      <c r="E27" s="70">
        <v>29</v>
      </c>
      <c r="F27" s="8">
        <v>-64</v>
      </c>
      <c r="G27" s="33"/>
      <c r="H27" s="7" t="s">
        <v>88</v>
      </c>
      <c r="I27" s="20">
        <v>19400</v>
      </c>
      <c r="J27" s="20">
        <v>18379</v>
      </c>
      <c r="K27" s="70">
        <v>3</v>
      </c>
      <c r="L27" s="8">
        <v>1018</v>
      </c>
      <c r="M27" s="188">
        <v>64405</v>
      </c>
      <c r="N27" s="2">
        <v>55014</v>
      </c>
    </row>
    <row r="28" spans="1:14" ht="24.95" customHeight="1" x14ac:dyDescent="0.2">
      <c r="A28" s="159"/>
      <c r="B28" s="7" t="s">
        <v>53</v>
      </c>
      <c r="C28" s="20">
        <v>800</v>
      </c>
      <c r="D28" s="20">
        <v>800</v>
      </c>
      <c r="E28" s="70"/>
      <c r="F28" s="8">
        <v>0</v>
      </c>
      <c r="G28" s="33"/>
      <c r="H28" s="7" t="s">
        <v>54</v>
      </c>
      <c r="I28" s="20">
        <v>200</v>
      </c>
      <c r="J28" s="20">
        <v>0</v>
      </c>
      <c r="K28" s="70"/>
      <c r="L28" s="8">
        <v>200</v>
      </c>
      <c r="M28" s="188"/>
      <c r="N28" s="2">
        <v>800</v>
      </c>
    </row>
    <row r="29" spans="1:14" ht="24.95" customHeight="1" x14ac:dyDescent="0.2">
      <c r="A29" s="159"/>
      <c r="B29" s="7" t="s">
        <v>99</v>
      </c>
      <c r="C29" s="20">
        <v>6200</v>
      </c>
      <c r="D29" s="20">
        <v>6200</v>
      </c>
      <c r="E29" s="70"/>
      <c r="F29" s="8">
        <v>0</v>
      </c>
      <c r="G29" s="33"/>
      <c r="H29" s="7" t="s">
        <v>100</v>
      </c>
      <c r="I29" s="20">
        <v>2000</v>
      </c>
      <c r="J29" s="20">
        <v>1999</v>
      </c>
      <c r="K29" s="70"/>
      <c r="L29" s="8">
        <v>1</v>
      </c>
      <c r="M29" s="188"/>
      <c r="N29" s="2">
        <v>8199</v>
      </c>
    </row>
    <row r="30" spans="1:14" ht="24.95" customHeight="1" x14ac:dyDescent="0.2">
      <c r="A30" s="159"/>
      <c r="B30" s="7" t="s">
        <v>89</v>
      </c>
      <c r="C30" s="20">
        <v>200</v>
      </c>
      <c r="D30" s="20">
        <v>200</v>
      </c>
      <c r="E30" s="70"/>
      <c r="F30" s="8">
        <v>0</v>
      </c>
      <c r="G30" s="33"/>
      <c r="H30" s="7" t="s">
        <v>90</v>
      </c>
      <c r="I30" s="20">
        <v>200</v>
      </c>
      <c r="J30" s="20">
        <v>192</v>
      </c>
      <c r="K30" s="70"/>
      <c r="L30" s="8">
        <v>8</v>
      </c>
      <c r="M30" s="188"/>
      <c r="N30" s="2"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v>144</v>
      </c>
      <c r="E31" s="70"/>
      <c r="F31" s="8">
        <v>456</v>
      </c>
      <c r="G31" s="33"/>
      <c r="H31" s="7" t="s">
        <v>96</v>
      </c>
      <c r="I31" s="20">
        <v>2800</v>
      </c>
      <c r="J31" s="20">
        <v>2791</v>
      </c>
      <c r="K31" s="70">
        <v>4</v>
      </c>
      <c r="L31" s="8">
        <v>5</v>
      </c>
      <c r="M31" s="91">
        <v>2935</v>
      </c>
      <c r="N31" s="2">
        <v>2935</v>
      </c>
    </row>
    <row r="32" spans="1:14" ht="24.95" customHeight="1" x14ac:dyDescent="0.2">
      <c r="A32" s="159" t="s">
        <v>23</v>
      </c>
      <c r="B32" s="7" t="s">
        <v>92</v>
      </c>
      <c r="C32" s="20">
        <v>4800</v>
      </c>
      <c r="D32" s="20">
        <v>4555</v>
      </c>
      <c r="E32" s="70"/>
      <c r="F32" s="8">
        <v>245</v>
      </c>
      <c r="G32" s="33"/>
      <c r="H32" s="7" t="s">
        <v>93</v>
      </c>
      <c r="I32" s="20">
        <v>4000</v>
      </c>
      <c r="J32" s="20">
        <v>3982</v>
      </c>
      <c r="K32" s="70"/>
      <c r="L32" s="8">
        <v>18</v>
      </c>
      <c r="M32" s="188">
        <v>9937</v>
      </c>
      <c r="N32" s="2">
        <v>8537</v>
      </c>
    </row>
    <row r="33" spans="1:14" ht="24.95" customHeight="1" x14ac:dyDescent="0.2">
      <c r="A33" s="159"/>
      <c r="B33" s="7" t="s">
        <v>94</v>
      </c>
      <c r="C33" s="20">
        <v>1200</v>
      </c>
      <c r="D33" s="20">
        <v>1200</v>
      </c>
      <c r="E33" s="70"/>
      <c r="F33" s="8">
        <v>0</v>
      </c>
      <c r="G33" s="33"/>
      <c r="H33" s="7" t="s">
        <v>95</v>
      </c>
      <c r="I33" s="20">
        <v>200</v>
      </c>
      <c r="J33" s="20">
        <v>200</v>
      </c>
      <c r="K33" s="70"/>
      <c r="L33" s="8">
        <v>0</v>
      </c>
      <c r="M33" s="188"/>
      <c r="N33" s="2"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v>5740</v>
      </c>
      <c r="E34" s="70"/>
      <c r="F34" s="8">
        <v>1060</v>
      </c>
      <c r="G34" s="33"/>
      <c r="H34" s="7" t="s">
        <v>91</v>
      </c>
      <c r="I34" s="20">
        <v>2400</v>
      </c>
      <c r="J34" s="20">
        <v>2391</v>
      </c>
      <c r="K34" s="70">
        <v>1</v>
      </c>
      <c r="L34" s="8">
        <v>8</v>
      </c>
      <c r="M34" s="91">
        <v>8131</v>
      </c>
      <c r="N34" s="2">
        <v>8131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v>5359</v>
      </c>
      <c r="E35" s="70"/>
      <c r="F35" s="8">
        <v>1</v>
      </c>
      <c r="G35" s="33"/>
      <c r="H35" s="7" t="s">
        <v>98</v>
      </c>
      <c r="I35" s="20">
        <v>1600</v>
      </c>
      <c r="J35" s="20">
        <v>1597</v>
      </c>
      <c r="K35" s="70">
        <v>3</v>
      </c>
      <c r="L35" s="8">
        <v>0</v>
      </c>
      <c r="M35" s="91">
        <v>6956</v>
      </c>
      <c r="N35" s="2"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v>64522</v>
      </c>
      <c r="E36" s="70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70">
        <v>16</v>
      </c>
      <c r="L36" s="8">
        <v>183</v>
      </c>
      <c r="M36" s="91">
        <v>79923</v>
      </c>
      <c r="N36" s="2"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v>2191</v>
      </c>
      <c r="E37" s="70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70"/>
      <c r="L37" s="8">
        <v>420</v>
      </c>
      <c r="M37" s="91">
        <v>2571</v>
      </c>
      <c r="N37" s="2"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v>13796</v>
      </c>
      <c r="E38" s="70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70"/>
      <c r="L38" s="8">
        <v>681</v>
      </c>
      <c r="M38" s="91">
        <v>17115</v>
      </c>
      <c r="N38" s="2">
        <v>17115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v>1592</v>
      </c>
      <c r="E39" s="70"/>
      <c r="F39" s="8">
        <v>608</v>
      </c>
      <c r="G39" s="33"/>
      <c r="H39" s="7" t="s">
        <v>106</v>
      </c>
      <c r="I39" s="20">
        <v>200</v>
      </c>
      <c r="J39" s="20">
        <v>0</v>
      </c>
      <c r="K39" s="70"/>
      <c r="L39" s="8">
        <v>200</v>
      </c>
      <c r="M39" s="91">
        <v>1592</v>
      </c>
      <c r="N39" s="2"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v>15848</v>
      </c>
      <c r="E40" s="70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70"/>
      <c r="L40" s="8">
        <v>603</v>
      </c>
      <c r="M40" s="91">
        <v>18645</v>
      </c>
      <c r="N40" s="2">
        <v>18645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36790</v>
      </c>
      <c r="E41" s="70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70"/>
      <c r="L41" s="8">
        <v>0</v>
      </c>
      <c r="M41" s="91">
        <v>48790</v>
      </c>
      <c r="N41" s="2">
        <v>48790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70">
        <v>42</v>
      </c>
      <c r="F42" s="8">
        <v>118</v>
      </c>
      <c r="G42" s="33"/>
      <c r="H42" s="7" t="s">
        <v>116</v>
      </c>
      <c r="I42" s="20">
        <v>76800</v>
      </c>
      <c r="J42" s="20">
        <v>75000</v>
      </c>
      <c r="K42" s="70"/>
      <c r="L42" s="8">
        <v>1800</v>
      </c>
      <c r="M42" s="91">
        <v>379640</v>
      </c>
      <c r="N42" s="2">
        <v>379640</v>
      </c>
    </row>
    <row r="43" spans="1:14" ht="24.95" customHeight="1" x14ac:dyDescent="0.2">
      <c r="A43" s="6" t="s">
        <v>127</v>
      </c>
      <c r="B43" s="7" t="s">
        <v>138</v>
      </c>
      <c r="C43" s="20">
        <v>153555</v>
      </c>
      <c r="D43" s="20">
        <v>153555</v>
      </c>
      <c r="E43" s="70"/>
      <c r="F43" s="8"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v>120</v>
      </c>
      <c r="M43" s="91">
        <v>202235</v>
      </c>
      <c r="N43" s="2">
        <v>202235</v>
      </c>
    </row>
    <row r="44" spans="1:14" ht="39.950000000000003" customHeight="1" x14ac:dyDescent="0.2">
      <c r="A44" s="21" t="s">
        <v>33</v>
      </c>
      <c r="B44" s="21" t="s">
        <v>42</v>
      </c>
      <c r="C44" s="9">
        <v>1064915</v>
      </c>
      <c r="D44" s="9">
        <v>1022650</v>
      </c>
      <c r="E44" s="9">
        <v>191</v>
      </c>
      <c r="F44" s="9">
        <v>42074</v>
      </c>
      <c r="G44" s="74"/>
      <c r="H44" s="75" t="s">
        <v>117</v>
      </c>
      <c r="I44" s="76">
        <v>360400</v>
      </c>
      <c r="J44" s="76">
        <v>352447</v>
      </c>
      <c r="K44" s="76">
        <v>44</v>
      </c>
      <c r="L44" s="76">
        <v>7909</v>
      </c>
      <c r="M44" s="91">
        <v>1375097</v>
      </c>
      <c r="N44" s="2">
        <v>1375097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v>201411</v>
      </c>
      <c r="D48" s="86">
        <v>47856</v>
      </c>
      <c r="E48" s="86"/>
      <c r="F48" s="86">
        <v>153555</v>
      </c>
      <c r="G48" s="77"/>
      <c r="H48" s="86" t="s">
        <v>114</v>
      </c>
      <c r="I48" s="86">
        <v>48680</v>
      </c>
      <c r="J48" s="86"/>
      <c r="K48" s="86"/>
      <c r="L48" s="86"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v>21656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v>26200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32" sqref="F32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" customHeight="1" x14ac:dyDescent="0.25">
      <c r="A3" s="10"/>
      <c r="B3" s="11" t="s">
        <v>34</v>
      </c>
      <c r="C3" s="11" t="s">
        <v>36</v>
      </c>
      <c r="D3" s="15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3"/>
      <c r="E4" s="10"/>
      <c r="F4" s="10"/>
      <c r="G4" s="10"/>
      <c r="H4" s="10"/>
      <c r="I4" s="10"/>
      <c r="J4" s="10"/>
      <c r="L4" s="196" t="s">
        <v>140</v>
      </c>
      <c r="M4" s="196"/>
      <c r="N4" s="196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3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v>28081</v>
      </c>
      <c r="D6" s="39">
        <v>126209</v>
      </c>
      <c r="E6" s="40"/>
      <c r="F6" s="17" t="s">
        <v>43</v>
      </c>
      <c r="G6" s="33">
        <v>172867.5</v>
      </c>
      <c r="H6" s="19" t="s">
        <v>44</v>
      </c>
      <c r="I6" s="18">
        <v>66481</v>
      </c>
      <c r="J6" s="60">
        <v>239348.5</v>
      </c>
      <c r="L6" s="93">
        <v>0.27775816435030926</v>
      </c>
      <c r="M6" s="93">
        <v>0.18862694249064399</v>
      </c>
      <c r="N6" s="93">
        <v>4.8346407562521045E-2</v>
      </c>
      <c r="O6" s="2"/>
    </row>
    <row r="7" spans="1:16" ht="24.95" customHeight="1" x14ac:dyDescent="0.2">
      <c r="A7" s="159" t="s">
        <v>4</v>
      </c>
      <c r="B7" s="160">
        <v>165892</v>
      </c>
      <c r="C7" s="161">
        <v>50535</v>
      </c>
      <c r="D7" s="156">
        <v>216427</v>
      </c>
      <c r="E7" s="10"/>
      <c r="F7" s="17" t="s">
        <v>47</v>
      </c>
      <c r="G7" s="33">
        <v>223770.5</v>
      </c>
      <c r="H7" s="19" t="s">
        <v>48</v>
      </c>
      <c r="I7" s="18">
        <v>94740</v>
      </c>
      <c r="J7" s="192">
        <v>335709.5</v>
      </c>
      <c r="L7" s="191">
        <v>0.29668805917020519</v>
      </c>
      <c r="M7" s="191">
        <v>0.28259851835878869</v>
      </c>
      <c r="N7" s="191">
        <v>7.2431981162056208E-2</v>
      </c>
    </row>
    <row r="8" spans="1:16" ht="24.95" customHeight="1" x14ac:dyDescent="0.2">
      <c r="A8" s="159"/>
      <c r="B8" s="160"/>
      <c r="C8" s="161"/>
      <c r="D8" s="156"/>
      <c r="E8" s="10"/>
      <c r="F8" s="17" t="s">
        <v>49</v>
      </c>
      <c r="G8" s="33">
        <v>5094</v>
      </c>
      <c r="H8" s="19" t="s">
        <v>50</v>
      </c>
      <c r="I8" s="18">
        <v>1399</v>
      </c>
      <c r="J8" s="192"/>
      <c r="L8" s="191"/>
      <c r="M8" s="191"/>
      <c r="N8" s="191"/>
    </row>
    <row r="9" spans="1:16" ht="24.95" customHeight="1" x14ac:dyDescent="0.2">
      <c r="A9" s="159"/>
      <c r="B9" s="160"/>
      <c r="C9" s="161"/>
      <c r="D9" s="156"/>
      <c r="E9" s="10"/>
      <c r="F9" s="17" t="s">
        <v>147</v>
      </c>
      <c r="G9" s="33">
        <v>3068</v>
      </c>
      <c r="H9" s="19" t="s">
        <v>146</v>
      </c>
      <c r="I9" s="18">
        <v>462</v>
      </c>
      <c r="J9" s="192"/>
      <c r="L9" s="191"/>
      <c r="M9" s="191"/>
      <c r="N9" s="191"/>
      <c r="P9" s="2"/>
    </row>
    <row r="10" spans="1:16" ht="24.95" customHeight="1" x14ac:dyDescent="0.2">
      <c r="A10" s="159"/>
      <c r="B10" s="160"/>
      <c r="C10" s="161"/>
      <c r="D10" s="156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192"/>
      <c r="L10" s="191"/>
      <c r="M10" s="191"/>
      <c r="N10" s="191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60">
        <v>6224</v>
      </c>
      <c r="L11" s="93">
        <v>0.29386246786632392</v>
      </c>
      <c r="M11" s="93">
        <v>5.1894327374044889E-3</v>
      </c>
      <c r="N11" s="93">
        <v>1.3300879865202236E-3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60">
        <v>4703</v>
      </c>
      <c r="L12" s="93">
        <v>0.37699340846268337</v>
      </c>
      <c r="M12" s="93">
        <v>5.0305435994631815E-3</v>
      </c>
      <c r="N12" s="93">
        <v>1.2893635867142464E-3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60">
        <v>4396</v>
      </c>
      <c r="L13" s="93">
        <v>0.22770700636942676</v>
      </c>
      <c r="M13" s="93">
        <v>2.8401433407008714E-3</v>
      </c>
      <c r="N13" s="93">
        <v>7.2794864653184463E-4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60">
        <v>3086</v>
      </c>
      <c r="L14" s="93">
        <v>0.28710304601425796</v>
      </c>
      <c r="M14" s="93">
        <v>2.5138531467142579E-3</v>
      </c>
      <c r="N14" s="93">
        <v>6.4431818264456978E-4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60">
        <v>3198</v>
      </c>
      <c r="L15" s="93">
        <v>0.25015634771732331</v>
      </c>
      <c r="M15" s="93">
        <v>2.2698448277329642E-3</v>
      </c>
      <c r="N15" s="93">
        <v>5.8177714008539035E-4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60">
        <v>11426</v>
      </c>
      <c r="L16" s="93">
        <v>0.32977419919481882</v>
      </c>
      <c r="M16" s="93">
        <v>1.0690969138622261E-2</v>
      </c>
      <c r="N16" s="93">
        <v>2.7401703298021887E-3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60">
        <v>4283</v>
      </c>
      <c r="L17" s="93">
        <v>0.18678496381041326</v>
      </c>
      <c r="M17" s="93">
        <v>2.2698448277329642E-3</v>
      </c>
      <c r="N17" s="93">
        <v>5.8177714008539035E-4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60">
        <v>4709</v>
      </c>
      <c r="L18" s="93">
        <v>0.28095136971756213</v>
      </c>
      <c r="M18" s="93">
        <v>3.7537558838633893E-3</v>
      </c>
      <c r="N18" s="93">
        <v>9.6211394541621429E-4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60">
        <v>6833</v>
      </c>
      <c r="L19" s="93">
        <v>0.29884384604127029</v>
      </c>
      <c r="M19" s="93">
        <v>5.7937789227883911E-3</v>
      </c>
      <c r="N19" s="93">
        <v>1.4849861500679589E-3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60">
        <v>22736</v>
      </c>
      <c r="L20" s="93">
        <v>0.3691942294159043</v>
      </c>
      <c r="M20" s="93">
        <v>2.3816346854988128E-2</v>
      </c>
      <c r="N20" s="93">
        <v>6.104296642345958E-3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60">
        <v>26698</v>
      </c>
      <c r="L21" s="93">
        <v>0.31905011611356654</v>
      </c>
      <c r="M21" s="93">
        <v>2.4168172803286734E-2</v>
      </c>
      <c r="N21" s="93">
        <v>6.1944720990591935E-3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60">
        <v>19599</v>
      </c>
      <c r="L22" s="93">
        <v>0.31634267054441551</v>
      </c>
      <c r="M22" s="93">
        <v>1.7591297414930471E-2</v>
      </c>
      <c r="N22" s="93">
        <v>4.5087728356617753E-3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60">
        <v>32788</v>
      </c>
      <c r="L23" s="93">
        <v>0.21968403074295473</v>
      </c>
      <c r="M23" s="93">
        <v>2.0437115367700674E-2</v>
      </c>
      <c r="N23" s="93">
        <v>5.2381759250438335E-3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60">
        <v>200</v>
      </c>
      <c r="L24" s="93">
        <v>1</v>
      </c>
      <c r="M24" s="93">
        <v>5.6746120693324106E-4</v>
      </c>
      <c r="N24" s="93">
        <v>1.4544428502134759E-4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60">
        <v>5320</v>
      </c>
      <c r="L25" s="93">
        <v>3.7593984962406013E-2</v>
      </c>
      <c r="M25" s="93">
        <v>5.6746120693324106E-4</v>
      </c>
      <c r="N25" s="93">
        <v>1.4544428502134759E-4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60">
        <v>3200</v>
      </c>
      <c r="L26" s="93">
        <v>0.3125</v>
      </c>
      <c r="M26" s="93">
        <v>2.8373060346662052E-3</v>
      </c>
      <c r="N26" s="93">
        <v>7.2722142510673791E-4</v>
      </c>
    </row>
    <row r="27" spans="1:14" ht="24.95" customHeight="1" x14ac:dyDescent="0.2">
      <c r="A27" s="159" t="s">
        <v>21</v>
      </c>
      <c r="B27" s="168">
        <v>52706</v>
      </c>
      <c r="C27" s="169">
        <v>11199</v>
      </c>
      <c r="D27" s="156">
        <v>63905</v>
      </c>
      <c r="E27" s="10"/>
      <c r="F27" s="17" t="s">
        <v>87</v>
      </c>
      <c r="G27" s="33">
        <v>36635</v>
      </c>
      <c r="H27" s="19" t="s">
        <v>88</v>
      </c>
      <c r="I27" s="18">
        <v>18379</v>
      </c>
      <c r="J27" s="192">
        <v>64405</v>
      </c>
      <c r="L27" s="191">
        <v>0.3193851409052092</v>
      </c>
      <c r="M27" s="191">
        <v>5.8363385133083839E-2</v>
      </c>
      <c r="N27" s="191">
        <v>1.49589447144456E-2</v>
      </c>
    </row>
    <row r="28" spans="1:14" ht="24.95" customHeight="1" x14ac:dyDescent="0.2">
      <c r="A28" s="159"/>
      <c r="B28" s="168"/>
      <c r="C28" s="169"/>
      <c r="D28" s="156"/>
      <c r="E28" s="10"/>
      <c r="F28" s="17" t="s">
        <v>53</v>
      </c>
      <c r="G28" s="33">
        <v>800</v>
      </c>
      <c r="H28" s="19" t="s">
        <v>54</v>
      </c>
      <c r="I28" s="18">
        <v>0</v>
      </c>
      <c r="J28" s="192"/>
      <c r="L28" s="191"/>
      <c r="M28" s="191"/>
      <c r="N28" s="191"/>
    </row>
    <row r="29" spans="1:14" ht="24.95" customHeight="1" x14ac:dyDescent="0.2">
      <c r="A29" s="159"/>
      <c r="B29" s="168"/>
      <c r="C29" s="169"/>
      <c r="D29" s="156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192"/>
      <c r="L29" s="191"/>
      <c r="M29" s="191"/>
      <c r="N29" s="191"/>
    </row>
    <row r="30" spans="1:14" ht="24.95" customHeight="1" x14ac:dyDescent="0.2">
      <c r="A30" s="159"/>
      <c r="B30" s="168"/>
      <c r="C30" s="169"/>
      <c r="D30" s="156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192"/>
      <c r="L30" s="191"/>
      <c r="M30" s="191"/>
      <c r="N30" s="191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60">
        <v>2935</v>
      </c>
      <c r="L31" s="93">
        <v>0.95093696763202729</v>
      </c>
      <c r="M31" s="93">
        <v>7.9189211427533792E-3</v>
      </c>
      <c r="N31" s="93">
        <v>2.0296749974729055E-3</v>
      </c>
    </row>
    <row r="32" spans="1:14" ht="24.95" customHeight="1" x14ac:dyDescent="0.2">
      <c r="A32" s="159" t="s">
        <v>23</v>
      </c>
      <c r="B32" s="168">
        <v>6137</v>
      </c>
      <c r="C32" s="169">
        <v>2838</v>
      </c>
      <c r="D32" s="156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192">
        <v>9937</v>
      </c>
      <c r="L32" s="191">
        <v>0.42085136359062092</v>
      </c>
      <c r="M32" s="191">
        <v>1.186561383697407E-2</v>
      </c>
      <c r="N32" s="191">
        <v>1.4544428502134759E-4</v>
      </c>
    </row>
    <row r="33" spans="1:14" ht="24.95" customHeight="1" x14ac:dyDescent="0.2">
      <c r="A33" s="159"/>
      <c r="B33" s="168"/>
      <c r="C33" s="169"/>
      <c r="D33" s="156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192"/>
      <c r="L33" s="191"/>
      <c r="M33" s="191"/>
      <c r="N33" s="191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5740</v>
      </c>
      <c r="H34" s="19" t="s">
        <v>91</v>
      </c>
      <c r="I34" s="18">
        <v>2391</v>
      </c>
      <c r="J34" s="60">
        <v>8131</v>
      </c>
      <c r="L34" s="93">
        <v>0.2940597712458492</v>
      </c>
      <c r="M34" s="93">
        <v>6.7839987288868964E-3</v>
      </c>
      <c r="N34" s="93">
        <v>1.7387864274302103E-3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60">
        <v>6956</v>
      </c>
      <c r="L35" s="93">
        <v>0.22958596894767108</v>
      </c>
      <c r="M35" s="93">
        <v>4.5311777373619293E-3</v>
      </c>
      <c r="N35" s="93">
        <v>1.1613726158954604E-3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60">
        <v>79923</v>
      </c>
      <c r="L36" s="93">
        <v>0.19269797179785544</v>
      </c>
      <c r="M36" s="93">
        <v>4.3697350239894225E-2</v>
      </c>
      <c r="N36" s="93">
        <v>1.1199937168068871E-2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60">
        <v>2571</v>
      </c>
      <c r="L37" s="93">
        <v>0.14780241151302995</v>
      </c>
      <c r="M37" s="93">
        <v>1.078176293173158E-3</v>
      </c>
      <c r="N37" s="93">
        <v>2.763441415405604E-4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60">
        <v>17115</v>
      </c>
      <c r="L38" s="93">
        <v>0.19392345895413379</v>
      </c>
      <c r="M38" s="93">
        <v>9.4170187290571351E-3</v>
      </c>
      <c r="N38" s="93">
        <v>2.4136479099292631E-3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60">
        <v>1592</v>
      </c>
      <c r="L39" s="93">
        <v>0</v>
      </c>
      <c r="M39" s="93">
        <v>0</v>
      </c>
      <c r="N39" s="93"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60">
        <v>18645</v>
      </c>
      <c r="L40" s="93">
        <v>0.15001340842048808</v>
      </c>
      <c r="M40" s="93">
        <v>7.9359449789613758E-3</v>
      </c>
      <c r="N40" s="93">
        <v>2.034038326023546E-3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60">
        <v>48790</v>
      </c>
      <c r="L41" s="93">
        <v>0.24595203935232629</v>
      </c>
      <c r="M41" s="93">
        <v>3.4047672415994462E-2</v>
      </c>
      <c r="N41" s="93">
        <v>8.7266571012808557E-3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75000</v>
      </c>
      <c r="J42" s="61">
        <v>379640</v>
      </c>
      <c r="L42" s="93">
        <v>0.19755557896955009</v>
      </c>
      <c r="M42" s="93">
        <v>0.2127979525999654</v>
      </c>
      <c r="N42" s="93">
        <v>5.4541606883005342E-2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v>0</v>
      </c>
    </row>
    <row r="44" spans="1:14" ht="39.950000000000003" customHeight="1" x14ac:dyDescent="0.2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1022650</v>
      </c>
      <c r="H44" s="21" t="s">
        <v>117</v>
      </c>
      <c r="I44" s="9">
        <v>352447</v>
      </c>
      <c r="J44" s="9">
        <v>1375097</v>
      </c>
      <c r="L44" s="94">
        <v>0.25630700961459446</v>
      </c>
      <c r="M44" s="94">
        <v>1</v>
      </c>
      <c r="N44" s="94">
        <v>0.25630700961459446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4" t="s">
        <v>129</v>
      </c>
      <c r="B46" s="194"/>
      <c r="C46" s="194"/>
      <c r="D46" s="194"/>
      <c r="E46" s="194"/>
      <c r="F46" s="194"/>
      <c r="G46" s="194"/>
      <c r="H46" s="194"/>
      <c r="I46" s="194"/>
      <c r="J46" s="195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v>-36735</v>
      </c>
      <c r="E47" s="10"/>
      <c r="F47" s="55" t="s">
        <v>113</v>
      </c>
      <c r="G47" s="56">
        <v>201411</v>
      </c>
      <c r="H47" s="58" t="s">
        <v>114</v>
      </c>
      <c r="I47" s="57">
        <v>48680</v>
      </c>
      <c r="J47" s="59">
        <v>250091</v>
      </c>
    </row>
    <row r="48" spans="1:14" ht="24.95" customHeight="1" x14ac:dyDescent="0.2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21656</v>
      </c>
      <c r="H48" s="20"/>
      <c r="I48" s="8">
        <v>0</v>
      </c>
      <c r="J48" s="60">
        <v>21656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v>20100</v>
      </c>
      <c r="E49" s="42"/>
      <c r="F49" s="7" t="s">
        <v>121</v>
      </c>
      <c r="G49" s="34">
        <v>26200</v>
      </c>
      <c r="H49" s="20"/>
      <c r="I49" s="8">
        <v>0</v>
      </c>
      <c r="J49" s="61">
        <v>26200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v>153555</v>
      </c>
      <c r="H50" s="51" t="s">
        <v>114</v>
      </c>
      <c r="I50" s="9">
        <v>48680</v>
      </c>
      <c r="J50" s="9">
        <v>202235</v>
      </c>
    </row>
    <row r="51" spans="1:14" ht="20.100000000000001" customHeight="1" x14ac:dyDescent="0.2">
      <c r="A51" s="187"/>
      <c r="B51" s="186"/>
      <c r="C51" s="186"/>
      <c r="D51" s="186"/>
      <c r="E51" s="186"/>
      <c r="F51" s="186"/>
      <c r="G51" s="186"/>
      <c r="H51" s="186"/>
      <c r="I51" s="186"/>
      <c r="J51" s="186"/>
    </row>
    <row r="52" spans="1:14" ht="15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</row>
    <row r="53" spans="1:14" ht="15" x14ac:dyDescent="0.2">
      <c r="M53" s="172"/>
      <c r="N53" s="172"/>
    </row>
  </sheetData>
  <mergeCells count="31"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2024-09-18T15:17:57Z</cp:lastPrinted>
  <dcterms:created xsi:type="dcterms:W3CDTF">2015-06-05T18:19:34Z</dcterms:created>
  <dcterms:modified xsi:type="dcterms:W3CDTF">2024-10-02T14:54:01Z</dcterms:modified>
</cp:coreProperties>
</file>